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<sst xmlns="http://schemas.openxmlformats.org/spreadsheetml/2006/main" count="1242" uniqueCount="234">
  <si>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</si>
  <si>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</si>
  <si>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</si>
  <si>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Раздел-   подраздел</t>
  </si>
  <si>
    <t>Целевая статья</t>
  </si>
  <si>
    <t>Вид расходов</t>
  </si>
  <si>
    <t>6100000000</t>
  </si>
  <si>
    <t>Администрация Шушенского района</t>
  </si>
  <si>
    <t>009</t>
  </si>
  <si>
    <t/>
  </si>
  <si>
    <t>Непрограммные расходы администрации поселка Шушенское</t>
  </si>
  <si>
    <t>0111</t>
  </si>
  <si>
    <t>0100</t>
  </si>
  <si>
    <t>ОБЩЕГОСУДАРСТВЕННЫЕ ВОПРОСЫ</t>
  </si>
  <si>
    <t>(тыс. рублей)</t>
  </si>
  <si>
    <t xml:space="preserve">Приложение № 5      </t>
  </si>
  <si>
    <t>Резервные фонды</t>
  </si>
  <si>
    <t>3</t>
  </si>
  <si>
    <t>Функционирование администрации поселка Шушенское</t>
  </si>
  <si>
    <t>6110000000</t>
  </si>
  <si>
    <t>Резервный фонд администрации Шушенского района в рамках непрограммных расходов администрации Шушенского района</t>
  </si>
  <si>
    <t>6110082000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</si>
  <si>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</si>
  <si>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</si>
  <si>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</si>
  <si>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</si>
  <si>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</si>
  <si>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</si>
  <si>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поселка Шушенское "Социально-культурное развитие поселка Шушенское"</t>
  </si>
  <si>
    <t>0100000000</t>
  </si>
  <si>
    <t>Подпрограмма "Социальная поддержка населения"</t>
  </si>
  <si>
    <t>0130000000</t>
  </si>
  <si>
    <t>Единовременная денежная выплата гражданам, удостоенным звания "Почетный гражданин поселка Шушенское"</t>
  </si>
  <si>
    <t>0130080070</t>
  </si>
  <si>
    <t>Социальное обеспечение и иные выплаты населению</t>
  </si>
  <si>
    <t>300</t>
  </si>
  <si>
    <t>Премии и гранты</t>
  </si>
  <si>
    <t>350</t>
  </si>
  <si>
    <t>Осуществление государственных полномочий по созданию и обеспечению деятельности административных комиссий</t>
  </si>
  <si>
    <t>6110075140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</si>
  <si>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</si>
  <si>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</si>
  <si>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</si>
  <si>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</si>
  <si>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</si>
  <si>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</si>
  <si>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</si>
  <si>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</si>
  <si>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органа местного самоуправления в рамках непрограмных расходов администрации поселка Шушенское</t>
  </si>
  <si>
    <t>6110080220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</si>
  <si>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</si>
  <si>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</si>
  <si>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</si>
  <si>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</si>
  <si>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</si>
  <si>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</si>
  <si>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поселка Шушенское "Защита населения поселка Шушенское от чрезвычайных ситуаций"</t>
  </si>
  <si>
    <t>0200000000</t>
  </si>
  <si>
    <t>Подпрограмма "Обеспечение пожарной безопасности на территории муниципального образования поселок Шушенское"</t>
  </si>
  <si>
    <t>0210000000</t>
  </si>
  <si>
    <t>Расходы на обеспечение первичных мер пожарной безопасности в рамках подпрограммы "Обеспечение пожарной безопасности на территории муниципального образования поселок Шушенское"муниципальной программы "Защита населения поселка Шушенское от чрезвычайных ситуаций"</t>
  </si>
  <si>
    <t>02100S4120</t>
  </si>
  <si>
    <t>Другие вопросы в области национальной безопасности и правоохранительной деятельности</t>
  </si>
  <si>
    <t>0314</t>
  </si>
  <si>
    <t>Подпрограмма "Противодействие экстремизму и профилактика терроризма на территории муниципального образования поселок Шушенское"</t>
  </si>
  <si>
    <t>0220000000</t>
  </si>
  <si>
    <t>Изготовление печатных памяток по тематике противодействия экстремизму и терроризмув рамках подпрограммы "Противодействие экстремизму, и профилактика терроризма на территории муниципального образования поселок Шушенское" муниципальной программы поселка Шушенское "Защита населения поселка Шушенское от чрезвычайных ситуаций"</t>
  </si>
  <si>
    <t>0220080160</t>
  </si>
  <si>
    <t>Предупреждение населения об опасных объектах на территории поселка Шушенское в рамках подпрограммы "Противодействие экстремизму, и профилактика терроризма на территории муниципального образования поселок Шушенское" муниципальной программы поселка Шушенское "Защита населения поселка Шушенское от чрезвычайных ситуаций"</t>
  </si>
  <si>
    <t>0220080170</t>
  </si>
  <si>
    <t>Муниципальная программа поселка Шушенское "Благоустройство поселка Шушенское"</t>
  </si>
  <si>
    <t>0400000000</t>
  </si>
  <si>
    <t>Подпрограмма "Обеспечение безопасности дорожного движения в муниципальном образовании поселок Шушенское"</t>
  </si>
  <si>
    <t>0430000000</t>
  </si>
  <si>
    <t>Мероприятия направленные на повышение комплексой безопасности дорожного движенияподпрограммы "Обеспечение безопасности дорожного движения в муниципальном образовании поселок Шушенское" муниципальной программы поселка Шушенское "Благоустройство поселка Шушенское"</t>
  </si>
  <si>
    <t>0430080300</t>
  </si>
  <si>
    <t>НАЦИОНАЛЬНАЯ ЭКОНОМИКА</t>
  </si>
  <si>
    <t>0400</t>
  </si>
  <si>
    <t>Водное хозяйство</t>
  </si>
  <si>
    <t>0406</t>
  </si>
  <si>
    <t>Муниципальная программа поселка Шушенское "Охрана окружающей среды, воспроизводство природных ресурсов"</t>
  </si>
  <si>
    <t>0500000000</t>
  </si>
  <si>
    <t>Отдельные мероприятия</t>
  </si>
  <si>
    <t>0510000000</t>
  </si>
  <si>
    <t>Мероприятия направленные на защиту населения и территории муниципального образования «поселок Шушенское» от вредного воздействия поверхностных вод посредством повышения безопасности гидротехнических сооружений, содействие администрации района в обеспечении капитального ремонта гидротехнических сооружений в рамках отдельных мероприятий муниципальной программы поселка Шушенское "Охрана окружающей среды, воспроизводство природных ресурсов"</t>
  </si>
  <si>
    <t>0510080360</t>
  </si>
  <si>
    <t>Транспорт</t>
  </si>
  <si>
    <t>0408</t>
  </si>
  <si>
    <t>Отдельные мероприятия по созданию условий для предоставления транспортных услуг населению поселка Шушенское</t>
  </si>
  <si>
    <t>0140000000</t>
  </si>
  <si>
    <t>Предоставление субсидий из бюджета поселка организациям, выполняющим пассажирские перевозки, в рамках отдельных мероприятий по созданию условий для предоставления транспортных услуг населению поселка Шушенское муниципальной программы поселка Шушенское "Социально-культурное развитие поселка Шушенское"</t>
  </si>
  <si>
    <t>0140080090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</si>
  <si>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</si>
  <si>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</si>
  <si>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Расходы на приобретение карт маршрутов регулярных перевозок в рамках отдельных меропиятий по созданию условий для предоставления транспортных услуг населению поселка Шушенское муниципальной программы поселка Шушенское "Социально-культурное развитие поселка Шушенское"</t>
  </si>
  <si>
    <t>0140088001</t>
  </si>
  <si>
    <t>Дорожное хозяйство (дорожные фонды)</t>
  </si>
  <si>
    <t>0409</t>
  </si>
  <si>
    <t>Предоставление средств за содействие развитию налогового потенциала в рамках подпрограммы "Обеспечение безопасности дорожного движения в муниципальном образовании поселок Шушенское" муниципальной программы поселка Шушенское "Благоустройство поселка Шушенское"</t>
  </si>
  <si>
    <t>0430077450</t>
  </si>
  <si>
    <t>Подпрограмма "Содержание и ремонт автомобильных дорог в поселке Шушенское"</t>
  </si>
  <si>
    <t>0440000000</t>
  </si>
  <si>
    <t>Текущее содержание автомобильных дорог местного значения. Предоставление субсидии из бюджета поселка на осуществление текущего содержания поселковых дорог общего пользованияв рамках подпрограммы "Содержание и ремонт автомобильных дорог в поселке Шушенское" муниципальной программы "Благоустройство поселка Шушенское"</t>
  </si>
  <si>
    <t>0440080320</t>
  </si>
  <si>
    <t>Расходы на осуществление дорожной деятельности в целях решения задач социально-экономического развития территорий за счёт средств дорожного фонда Красноярского края в рамках подпрограммы «Содержание и ремонт автомобильных дорог в поселке Шушенское» муниципальной программы поселка Шушенское «Благоустройство поселка Шушенское»</t>
  </si>
  <si>
    <t>04400S3950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</si>
  <si>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и ремонт автомобильных дорог в поселке Шушенское" муниципальной программы "Благоустройство поселка Шушенское"</t>
  </si>
  <si>
    <t>04400S5080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</si>
  <si>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и ремонт автомобильных дорог в поселке Шушенское " муниципальной программы поселка Шушенское "Благоустройство поселка Шушенское"</t>
  </si>
  <si>
    <t>04400S5090</t>
  </si>
  <si>
    <t>Реализация мероприятий по благоустройству территории в рамках подпрограммы "Содержание и ремонт автомобильных дорог в поселке Шушенское" муниципальной программы "Благоустройство поселка Шушенское"</t>
  </si>
  <si>
    <t>04400S8440</t>
  </si>
  <si>
    <t>Расходы на реализацию мероприятй, направленных на повышение безопасности дорожного движения, за счет средств дорожного фонда Красноярского края в рамках подпрограммы "Обеспечение безопасности дорожного движения в муниципальном образовании поселок Шушенское" муниципальной программы "Благоустройство поселка Шушенское"</t>
  </si>
  <si>
    <t>044R310601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</si>
  <si>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«Содержание и ремонт автомобильных дорог в поселке Шушенское» муниципальной программы поселка Шушенское «Благоустройство поселка Шушенское»</t>
  </si>
  <si>
    <t>044R374270</t>
  </si>
  <si>
    <t>Подпрограмма "Капвложения в благоустройство и озеленение поселка Шушенское"</t>
  </si>
  <si>
    <t>0460000000</t>
  </si>
  <si>
    <t>Софинансирование муниципальных программ формирования современной городской среды в рамках отдельных мероприятий муниципальной программы поселка Шушенское «Благоустройство поселка Шушенское"</t>
  </si>
  <si>
    <t>046F255550</t>
  </si>
  <si>
    <t>6110091190</t>
  </si>
  <si>
    <t>Другие вопросы в области национальной экономики</t>
  </si>
  <si>
    <t>0412</t>
  </si>
  <si>
    <t>Муниципальная программа поселка Шушенское "Создание системы ведения муниципального кадастра объектов недвижимости в поселке Шушенское"</t>
  </si>
  <si>
    <t>0300000000</t>
  </si>
  <si>
    <t>0310000000</t>
  </si>
  <si>
    <t>Мероприятия направленные на создание системы ведения муниципального кадастра объектов недвижимости, обеспечивающей реализацию государственной и муниципальной политики по обеспечению рационального использования и эффективного управления землей и недвижимостью в рамках отдельных мероприятий муниципальной программы поселка Шушенское "Создание системы ведения муниципального кадастра объектов недвижимости в поселке Шушенское"</t>
  </si>
  <si>
    <t>0310080180</t>
  </si>
  <si>
    <t>Расходы на подготовку документов территориального планирования и градостоительного занирования (внесение в них изменений), на разработку документации по плнировке территории в рамках отдельных мероприятий муниципальной программы поселка Шушенское "Создание системы ведения муниципального кадастра объектов недвижимости в поселке Шушенское"</t>
  </si>
  <si>
    <t>03100S4660</t>
  </si>
  <si>
    <t>ЖИЛИЩНО-КОММУНАЛЬНОЕ ХОЗЯЙСТВО</t>
  </si>
  <si>
    <t>0500</t>
  </si>
  <si>
    <t>Жилищное хозяйство</t>
  </si>
  <si>
    <t>0501</t>
  </si>
  <si>
    <t>Подпрограмма "Ремонт объектов жилого и нежилого фонда поселка Шушенское"</t>
  </si>
  <si>
    <t>0410000000</t>
  </si>
  <si>
    <t>Мероприятия, направленные на улучшение технического состояния жилищного фонда, необходимого для надежного функционирования конструкций здания, внутренней инженерной инфраструктуры, снижения риска аварийных ситуаций, повышения безопасности проживания населения в рамках подпрограммы "Ремонт объектов жилого и нежилого фонда поселка Шушенское" муниципальной программы поселка Шушенское "Благоустройство поселка Шушенское"</t>
  </si>
  <si>
    <t>0410080200</t>
  </si>
  <si>
    <t>Мероприятия, направленные на улучшение технического состояния нежилого фонда и его безопасной эксплуатации в рамках подпрограммы "Ремонт объектов жилого и нежилого фонда поселка Шушенское" муниципальной программы поселка Шушенское "Благоустройство поселка Шушенское"</t>
  </si>
  <si>
    <t>0410080250</t>
  </si>
  <si>
    <t>Подпрограмма "Организация обслуживания коммунальной сферы поселка Шушенское"</t>
  </si>
  <si>
    <t>0420000000</t>
  </si>
  <si>
    <t>Содержание мест захоронения в поселке Шушенское в рамках подпрограммы "Организация обслуживания коммунальной сферы поселка Шушенское" муниципальной программы поселка Шушенское "Благоустройство поселка Шушенское"</t>
  </si>
  <si>
    <t>0420080270</t>
  </si>
  <si>
    <t>Благоустройство</t>
  </si>
  <si>
    <t>0503</t>
  </si>
  <si>
    <t>Организация благоустройства и озеленения территории поселка Шушенское в рамках подпрограммы "Организация обслуживания коммунальной сферы поселка Шушенское" муниципальной программы поселка Шушенское "Благоустройство поселка Шушенское"</t>
  </si>
  <si>
    <t>0420080260</t>
  </si>
  <si>
    <t>Организация уличного освещения в поселке Шушенское и его обслуживание в рамках подпрограммы "Организация обслуживания коммунальной сферы поселка Шушенское" муниципальной программы поселка Шушенское "Благоустройство поселка Шушенское"</t>
  </si>
  <si>
    <t>0420080280</t>
  </si>
  <si>
    <t>Реализация мероприятий по благоустройству территории в рамках подпрограммы "Организация обслуживания коммунальной сферы поселка Шушенское" муниципальной программы "Благоустройство поселка Шушенское"</t>
  </si>
  <si>
    <t>04200S8440</t>
  </si>
  <si>
    <t>Расходы на оплату услуг по оценке качества дорожно-строительных материалов в рамках подпрограммы " Содержание и ремонт автомобильных дорог" муниципальной программы поселка Шушенское "Благоустройство поселка Шушенское "</t>
  </si>
  <si>
    <t>0440088000</t>
  </si>
  <si>
    <t>Расходы на содержание общественных пространств в рамках подпрограммы "Капвложения в благоустройство и озеленение поселка Шушенское" муниципальной программы поселка Шушенсое «Благоустройство поселка Шушенское»</t>
  </si>
  <si>
    <t>0460092260</t>
  </si>
  <si>
    <t>Осуществление расходов, направленных на реализацию мероприятий по поддержке местных инициатив в рамках подпрограммы «Капвложения в благоустройство и озеленение поселка Шушенское» муниципальной программы поселка Шушенское «Благоустройство поселка Шушенское»</t>
  </si>
  <si>
    <t>04600S6410</t>
  </si>
  <si>
    <t>Реализация мероприятий по благоустройству территории в рамках подпрограммы "Капвложения в благоустройство и озеленение поселка Шушенское" муниципальной программы поселка Шушенское "Благоустройство поселка Шушенское"</t>
  </si>
  <si>
    <t>04600S8440</t>
  </si>
  <si>
    <t>Межбюджетные трансферты</t>
  </si>
  <si>
    <t>500</t>
  </si>
  <si>
    <t>Иные межбюджетные трансферты</t>
  </si>
  <si>
    <t>540</t>
  </si>
  <si>
    <t>ОБРАЗОВАНИЕ</t>
  </si>
  <si>
    <t>0700</t>
  </si>
  <si>
    <t>Молодежная политика</t>
  </si>
  <si>
    <t>0707</t>
  </si>
  <si>
    <t>Подпрограмма "Содействие развитию детско-юношеского творческого, культурного и трудового потенциала поселка Шушенское"</t>
  </si>
  <si>
    <t>0120000000</t>
  </si>
  <si>
    <t>Содействие интеллектуальному, духовно-нравственному и творческому развитию детей и молодежи в рамках подпрограммы "Содействие развитию детско-юношеского творческого, культурного и трудового потенциала поселка Шушенское" муниципальной программы поселка Шушенское "Социально-культурное развитие поселка Шушенское"</t>
  </si>
  <si>
    <t>0120080040</t>
  </si>
  <si>
    <t>Расходы на выплаты персоналу казенных учреждений</t>
  </si>
  <si>
    <t>110</t>
  </si>
  <si>
    <t>КУЛЬТУРА, КИНЕМАТОГРАФИЯ</t>
  </si>
  <si>
    <t>0800</t>
  </si>
  <si>
    <t>Культура</t>
  </si>
  <si>
    <t>0801</t>
  </si>
  <si>
    <t>Подпрограмма "Создание условий для организации досуга и обеспечение жителей поселка Шушенское услугами организаций культуры"</t>
  </si>
  <si>
    <t>0110000000</t>
  </si>
  <si>
    <t>Проведение знаковых культурно-массовых мероприятий поселка Шушенское в рамках подрограммы "Создание условий для организации досуга и обеспечения жителей поселка Шушенское услугами организаций культуры" муниципальной программы поселка Шушенское "Социально-культурное развитие поселка Шушенское"</t>
  </si>
  <si>
    <t>0110080010</t>
  </si>
  <si>
    <t>Поддержка субъектов, оказывающих позитивные социально-культурные изменения на уровне муниципалитета (граждан, обществ, учреждений, предприятий и организаций) в рамках подпрограммы "Создание условий для организации досуга и обеспечение жителей поселка Шушенское услугами организаций культцры" муниципальной программы поселка Шушенское "Социально-культурное развитие поселка Шушенское"</t>
  </si>
  <si>
    <t>0110080020</t>
  </si>
  <si>
    <t>6110087000</t>
  </si>
  <si>
    <t>СОЦИАЛЬНАЯ ПОЛИТИКА</t>
  </si>
  <si>
    <t>1000</t>
  </si>
  <si>
    <t>Пенсионное обеспечение</t>
  </si>
  <si>
    <t>1001</t>
  </si>
  <si>
    <t>Организация доплат к пенсиям и муниципальных служащих в рамках подпрограммы "Социальная поддержка населения" муниципальной программы поселка Шушенское "Социально-культурное развитие поселка Шушенское"</t>
  </si>
  <si>
    <t>0130080050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</si>
  <si>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</si>
  <si>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</si>
  <si>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</si>
  <si>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</si>
  <si>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0130091190</t>
  </si>
  <si>
    <t>Социальные выплаты гражданам, кроме публичных нормативных социальных выплат</t>
  </si>
  <si>
    <t>320</t>
  </si>
  <si>
    <t>Администрация поселка Шушенское</t>
  </si>
  <si>
    <t>551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</si>
  <si>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</si>
  <si>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</si>
  <si>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Исполнение судебных актов</t>
  </si>
  <si>
    <t>830</t>
  </si>
  <si>
    <t>Муниципальное учреждение "Шушенский поселковый Совет депутатов"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</si>
  <si>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</si>
  <si>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</si>
  <si>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 Шушенского поселкового Совета депутатов</t>
  </si>
  <si>
    <t>6200000000</t>
  </si>
  <si>
    <t>Функционирование Шушенское поселкового Совета депутатов</t>
  </si>
  <si>
    <t>6210000000</t>
  </si>
  <si>
    <t>Председатель Шушенского поселкового Совета депутатов в рамках непрограммных расходов Шушенское поселкового Совета депутатов</t>
  </si>
  <si>
    <t>6210080230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</si>
  <si>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</si>
  <si>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</si>
  <si>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представительного органа муниципального образования в рамках непрограмных расходов Шушенское поселкового Совета депутатов</t>
  </si>
  <si>
    <t>6210080220</t>
  </si>
  <si>
    <t>ВСЕГО</t>
  </si>
  <si>
    <t>Непрограммные расходы администрации Шушенского района</t>
  </si>
  <si>
    <t>Функционирование администрации  Шушенского района</t>
  </si>
  <si>
    <t>Непрограммные расходы администрации  Шушенского района</t>
  </si>
  <si>
    <t>Функционирование администрации Шушенского района</t>
  </si>
  <si>
    <t>Расходы на осцществление передаваемых полномочий по созданию условий для организации досуга и обеспечения жителей поселения услугами организаций культуры в рамках непрограммных расходов администрации Шушенского района</t>
  </si>
  <si>
    <t>Резервный фонд администрации  Шушенского района в рамках подпрограммы "Социальная поддержка населения"</t>
  </si>
  <si>
    <t>Резервный фонд администрации Шушенского района в рамках непрограммных расходов администрации  Шушенского района</t>
  </si>
  <si>
    <t>Руководство и управление в сфере установленных функций органа местного самоуправления в рамках непрограмных расходов администрации Шушенского района</t>
  </si>
  <si>
    <t>к проекту решения Шушенского поселкового Совета депутатов</t>
  </si>
  <si>
    <t xml:space="preserve">от _________________________________ №_____________ </t>
  </si>
  <si>
    <t xml:space="preserve"> </t>
  </si>
  <si>
    <t>Ведомственная структура расходов бюджета поселка Шушенское за 2021 год.        
Ведомственная структура расходов районного бюджета</t>
  </si>
  <si>
    <t>Утвержденные бюджетные назначения</t>
  </si>
  <si>
    <t>Уточненные бюджетные назначения</t>
  </si>
  <si>
    <t>Исполнено</t>
  </si>
  <si>
    <t>Процент исполнения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</si>
</sst>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  <numFmt numFmtId="166" formatCode="#,##0.0000"/>
    <numFmt numFmtId="167" formatCode="0.000%"/>
    <numFmt numFmtId="168" formatCode="0.0000%"/>
    <numFmt numFmtId="169" formatCode="0.0%"/>
    <numFmt numFmtId="170" formatCode="[$-FC19]d\ mmmm\ yyyy\ &quot;г.&quot;"/>
    <numFmt numFmtId="171" formatCode="0.0"/>
  </numFmts>
  <fonts count="43">
    <font>
      <sz val="11"/>
      <color indexed="8"/>
      <name val="Calibri"/>
      <family val="2"/>
    </font>
    <font>
      <sz val="10"/>
      <name val="Times New Roman Cyr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sz val="9"/>
      <name val="Times New Roman"/>
      <family val="1"/>
    </font>
    <font>
      <sz val="10"/>
      <name val="Helv"/>
      <family val="0"/>
    </font>
    <font>
      <sz val="7"/>
      <name val="Times New Roman Cyr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b/>
      <sz val="10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i/>
      <u val="single"/>
      <sz val="1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right"/>
    </xf>
    <xf numFmtId="0" fontId="14" fillId="33" borderId="11" xfId="0" applyFont="1" applyFill="1" applyBorder="1" applyAlignment="1">
      <alignment horizontal="right"/>
    </xf>
    <xf numFmtId="0" fontId="15" fillId="33" borderId="11" xfId="0" applyFont="1" applyFill="1" applyBorder="1" applyAlignment="1">
      <alignment horizontal="right"/>
    </xf>
    <xf numFmtId="0" fontId="13" fillId="33" borderId="11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wrapText="1"/>
    </xf>
    <xf numFmtId="0" fontId="15" fillId="33" borderId="11" xfId="0" applyFont="1" applyFill="1" applyBorder="1" applyAlignment="1">
      <alignment horizontal="left" wrapText="1"/>
    </xf>
    <xf numFmtId="165" fontId="13" fillId="33" borderId="11" xfId="0" applyNumberFormat="1" applyFont="1" applyFill="1" applyBorder="1" applyAlignment="1">
      <alignment horizontal="right" wrapText="1"/>
    </xf>
    <xf numFmtId="165" fontId="14" fillId="33" borderId="11" xfId="0" applyNumberFormat="1" applyFont="1" applyFill="1" applyBorder="1" applyAlignment="1">
      <alignment horizontal="right" wrapText="1"/>
    </xf>
    <xf numFmtId="165" fontId="15" fillId="33" borderId="11" xfId="0" applyNumberFormat="1" applyFont="1" applyFill="1" applyBorder="1" applyAlignment="1">
      <alignment horizontal="right" wrapText="1"/>
    </xf>
    <xf numFmtId="165" fontId="13" fillId="33" borderId="11" xfId="0" applyNumberFormat="1" applyFont="1" applyFill="1" applyBorder="1" applyAlignment="1">
      <alignment wrapText="1"/>
    </xf>
    <xf numFmtId="165" fontId="14" fillId="33" borderId="11" xfId="0" applyNumberFormat="1" applyFont="1" applyFill="1" applyBorder="1" applyAlignment="1">
      <alignment wrapText="1"/>
    </xf>
    <xf numFmtId="165" fontId="15" fillId="33" borderId="11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4" fontId="14" fillId="33" borderId="11" xfId="0" applyNumberFormat="1" applyFont="1" applyFill="1" applyBorder="1" applyAlignment="1">
      <alignment wrapText="1"/>
    </xf>
    <xf numFmtId="164" fontId="13" fillId="33" borderId="11" xfId="0" applyNumberFormat="1" applyFont="1" applyFill="1" applyBorder="1" applyAlignment="1">
      <alignment wrapText="1"/>
    </xf>
    <xf numFmtId="164" fontId="15" fillId="33" borderId="11" xfId="0" applyNumberFormat="1" applyFont="1" applyFill="1" applyBorder="1" applyAlignment="1">
      <alignment wrapText="1"/>
    </xf>
    <xf numFmtId="165" fontId="29" fillId="33" borderId="11" xfId="0" applyNumberFormat="1" applyFont="1" applyFill="1" applyBorder="1" applyAlignment="1">
      <alignment wrapText="1"/>
    </xf>
    <xf numFmtId="165" fontId="30" fillId="33" borderId="11" xfId="0" applyNumberFormat="1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3"/>
  <sheetViews>
    <sheetView tabSelected="1" zoomScalePageLayoutView="0" workbookViewId="0" topLeftCell="A4">
      <selection activeCell="B4" sqref="B4"/>
    </sheetView>
  </sheetViews>
  <sheetFormatPr defaultColWidth="9.140625" defaultRowHeight="15"/>
  <cols>
    <col min="1" max="1" width="5.00390625" style="0" customWidth="1"/>
    <col min="2" max="2" width="51.28125" style="0" customWidth="1"/>
    <col min="3" max="4" width="9.28125" style="0" customWidth="1"/>
    <col min="5" max="6" width="10.140625" style="0" customWidth="1"/>
    <col min="7" max="7" width="14.7109375" style="0" customWidth="1"/>
    <col min="8" max="8" width="16.00390625" style="0" customWidth="1"/>
    <col min="9" max="9" width="14.57421875" style="0" customWidth="1"/>
    <col min="10" max="10" width="15.140625" style="0" customWidth="1"/>
  </cols>
  <sheetData>
    <row r="1" spans="1:10" ht="15">
      <c r="A1" s="1"/>
      <c r="B1" s="2"/>
      <c r="C1" s="32" t="s">
        <v>15</v>
      </c>
      <c r="D1" s="32"/>
      <c r="E1" s="32"/>
      <c r="F1" s="32"/>
      <c r="G1" s="32"/>
      <c r="H1" s="32"/>
      <c r="I1" s="32"/>
      <c r="J1" s="32"/>
    </row>
    <row r="2" spans="1:10" ht="15">
      <c r="A2" s="1"/>
      <c r="B2" s="2"/>
      <c r="C2" s="33" t="s">
        <v>226</v>
      </c>
      <c r="D2" s="33"/>
      <c r="E2" s="33"/>
      <c r="F2" s="33"/>
      <c r="G2" s="33"/>
      <c r="H2" s="33"/>
      <c r="I2" s="33"/>
      <c r="J2" s="33"/>
    </row>
    <row r="3" spans="1:10" ht="15">
      <c r="A3" s="1"/>
      <c r="B3" s="2"/>
      <c r="C3" s="34" t="s">
        <v>227</v>
      </c>
      <c r="D3" s="34"/>
      <c r="E3" s="34"/>
      <c r="F3" s="34"/>
      <c r="G3" s="34"/>
      <c r="H3" s="34"/>
      <c r="I3" s="34"/>
      <c r="J3" s="34"/>
    </row>
    <row r="4" spans="1:10" ht="15">
      <c r="A4" s="1"/>
      <c r="B4" s="2"/>
      <c r="C4" s="34" t="s">
        <v>228</v>
      </c>
      <c r="D4" s="37"/>
      <c r="E4" s="37"/>
      <c r="F4" s="37"/>
      <c r="G4" s="37"/>
      <c r="H4" s="37"/>
      <c r="I4" s="37"/>
      <c r="J4" s="37"/>
    </row>
    <row r="5" spans="1:10" ht="15.75">
      <c r="A5" s="35" t="s">
        <v>229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15">
      <c r="A6" s="1"/>
      <c r="B6" s="2"/>
      <c r="C6" s="3"/>
      <c r="D6" s="4"/>
      <c r="E6" s="4"/>
      <c r="F6" s="5"/>
      <c r="G6" s="5"/>
      <c r="H6" s="6"/>
      <c r="I6" s="6"/>
      <c r="J6" s="7" t="s">
        <v>14</v>
      </c>
    </row>
    <row r="7" spans="1:10" ht="36">
      <c r="A7" s="8" t="s">
        <v>0</v>
      </c>
      <c r="B7" s="8" t="s">
        <v>1</v>
      </c>
      <c r="C7" s="11" t="s">
        <v>2</v>
      </c>
      <c r="D7" s="9" t="s">
        <v>3</v>
      </c>
      <c r="E7" s="9" t="s">
        <v>4</v>
      </c>
      <c r="F7" s="9" t="s">
        <v>5</v>
      </c>
      <c r="G7" s="10" t="s">
        <v>230</v>
      </c>
      <c r="H7" s="10" t="s">
        <v>231</v>
      </c>
      <c r="I7" s="10" t="s">
        <v>232</v>
      </c>
      <c r="J7" s="9" t="s">
        <v>233</v>
      </c>
    </row>
    <row r="8" spans="1:10" ht="15">
      <c r="A8" s="12">
        <v>1</v>
      </c>
      <c r="B8" s="12">
        <v>2</v>
      </c>
      <c r="C8" s="13" t="s">
        <v>17</v>
      </c>
      <c r="D8" s="14">
        <v>4</v>
      </c>
      <c r="E8" s="14">
        <v>5</v>
      </c>
      <c r="F8" s="14">
        <v>6</v>
      </c>
      <c r="G8" s="15">
        <v>7</v>
      </c>
      <c r="H8" s="15">
        <v>8</v>
      </c>
      <c r="I8" s="15">
        <v>9</v>
      </c>
      <c r="J8" s="16">
        <v>10</v>
      </c>
    </row>
    <row r="9" spans="1:10" ht="15">
      <c r="A9" s="17">
        <v>1</v>
      </c>
      <c r="B9" s="23" t="s">
        <v>7</v>
      </c>
      <c r="C9" s="17" t="s">
        <v>8</v>
      </c>
      <c r="D9" s="20" t="s">
        <v>9</v>
      </c>
      <c r="E9" s="20" t="s">
        <v>9</v>
      </c>
      <c r="F9" s="20" t="s">
        <v>9</v>
      </c>
      <c r="G9" s="26">
        <v>235405.52261</v>
      </c>
      <c r="H9" s="26">
        <v>235405.52261</v>
      </c>
      <c r="I9" s="26">
        <f>I10+I33+I49+I114+I158+I167+I182</f>
        <v>225068.42664</v>
      </c>
      <c r="J9" s="30">
        <f aca="true" t="shared" si="0" ref="J9:J64">I9/H9*100</f>
        <v>95.6088133127082</v>
      </c>
    </row>
    <row r="10" spans="1:10" ht="15">
      <c r="A10" s="18">
        <f>A9+1</f>
        <v>2</v>
      </c>
      <c r="B10" s="23" t="s">
        <v>13</v>
      </c>
      <c r="C10" s="17" t="s">
        <v>8</v>
      </c>
      <c r="D10" s="20" t="s">
        <v>12</v>
      </c>
      <c r="E10" s="20" t="s">
        <v>9</v>
      </c>
      <c r="F10" s="20" t="s">
        <v>9</v>
      </c>
      <c r="G10" s="26">
        <v>180.819</v>
      </c>
      <c r="H10" s="26">
        <v>180.819</v>
      </c>
      <c r="I10" s="26">
        <f>I11+I17</f>
        <v>52.114000000000004</v>
      </c>
      <c r="J10" s="29">
        <f t="shared" si="0"/>
        <v>28.821086279649823</v>
      </c>
    </row>
    <row r="11" spans="1:10" ht="15">
      <c r="A11" s="18">
        <f aca="true" t="shared" si="1" ref="A11:A69">A10+1</f>
        <v>3</v>
      </c>
      <c r="B11" s="25" t="s">
        <v>16</v>
      </c>
      <c r="C11" s="19" t="s">
        <v>8</v>
      </c>
      <c r="D11" s="22" t="s">
        <v>11</v>
      </c>
      <c r="E11" s="22" t="s">
        <v>9</v>
      </c>
      <c r="F11" s="22" t="s">
        <v>9</v>
      </c>
      <c r="G11" s="28">
        <v>60</v>
      </c>
      <c r="H11" s="28">
        <v>60</v>
      </c>
      <c r="I11" s="28">
        <f>I12</f>
        <v>0</v>
      </c>
      <c r="J11" s="31">
        <f t="shared" si="0"/>
        <v>0</v>
      </c>
    </row>
    <row r="12" spans="1:10" ht="26.25">
      <c r="A12" s="18">
        <f t="shared" si="1"/>
        <v>4</v>
      </c>
      <c r="B12" s="24" t="s">
        <v>218</v>
      </c>
      <c r="C12" s="18" t="s">
        <v>8</v>
      </c>
      <c r="D12" s="21" t="s">
        <v>11</v>
      </c>
      <c r="E12" s="21" t="s">
        <v>6</v>
      </c>
      <c r="F12" s="21" t="s">
        <v>9</v>
      </c>
      <c r="G12" s="27">
        <v>60</v>
      </c>
      <c r="H12" s="27">
        <v>60</v>
      </c>
      <c r="I12" s="27">
        <f>I13</f>
        <v>0</v>
      </c>
      <c r="J12" s="30">
        <f t="shared" si="0"/>
        <v>0</v>
      </c>
    </row>
    <row r="13" spans="1:10" ht="15">
      <c r="A13" s="18">
        <f t="shared" si="1"/>
        <v>5</v>
      </c>
      <c r="B13" s="24" t="s">
        <v>219</v>
      </c>
      <c r="C13" s="18" t="s">
        <v>8</v>
      </c>
      <c r="D13" s="21" t="s">
        <v>11</v>
      </c>
      <c r="E13" s="21" t="s">
        <v>19</v>
      </c>
      <c r="F13" s="21" t="s">
        <v>9</v>
      </c>
      <c r="G13" s="27">
        <v>60</v>
      </c>
      <c r="H13" s="27">
        <v>60</v>
      </c>
      <c r="I13" s="27">
        <f>I14</f>
        <v>0</v>
      </c>
      <c r="J13" s="30">
        <f t="shared" si="0"/>
        <v>0</v>
      </c>
    </row>
    <row r="14" spans="1:10" ht="39">
      <c r="A14" s="18">
        <f t="shared" si="1"/>
        <v>6</v>
      </c>
      <c r="B14" s="24" t="s">
        <v>20</v>
      </c>
      <c r="C14" s="18" t="s">
        <v>8</v>
      </c>
      <c r="D14" s="21" t="s">
        <v>11</v>
      </c>
      <c r="E14" s="21" t="s">
        <v>21</v>
      </c>
      <c r="F14" s="21" t="s">
        <v>9</v>
      </c>
      <c r="G14" s="27">
        <v>60</v>
      </c>
      <c r="H14" s="27">
        <v>60</v>
      </c>
      <c r="I14" s="27">
        <f>I15</f>
        <v>0</v>
      </c>
      <c r="J14" s="30">
        <f t="shared" si="0"/>
        <v>0</v>
      </c>
    </row>
    <row r="15" spans="1:10" ht="15">
      <c r="A15" s="18">
        <f t="shared" si="1"/>
        <v>7</v>
      </c>
      <c r="B15" s="24" t="s">
        <v>22</v>
      </c>
      <c r="C15" s="18" t="s">
        <v>8</v>
      </c>
      <c r="D15" s="21" t="s">
        <v>11</v>
      </c>
      <c r="E15" s="21" t="s">
        <v>21</v>
      </c>
      <c r="F15" s="21" t="s">
        <v>23</v>
      </c>
      <c r="G15" s="27">
        <v>60</v>
      </c>
      <c r="H15" s="27">
        <v>60</v>
      </c>
      <c r="I15" s="27">
        <f>I16</f>
        <v>0</v>
      </c>
      <c r="J15" s="30">
        <f t="shared" si="0"/>
        <v>0</v>
      </c>
    </row>
    <row r="16" spans="1:10" ht="15">
      <c r="A16" s="18">
        <f t="shared" si="1"/>
        <v>8</v>
      </c>
      <c r="B16" s="24" t="s">
        <v>24</v>
      </c>
      <c r="C16" s="18" t="s">
        <v>8</v>
      </c>
      <c r="D16" s="21" t="s">
        <v>11</v>
      </c>
      <c r="E16" s="21" t="s">
        <v>21</v>
      </c>
      <c r="F16" s="21" t="s">
        <v>25</v>
      </c>
      <c r="G16" s="27">
        <v>60</v>
      </c>
      <c r="H16" s="27">
        <v>60</v>
      </c>
      <c r="I16" s="27">
        <v>0</v>
      </c>
      <c r="J16" s="30">
        <f>I16/H16*100</f>
        <v>0</v>
      </c>
    </row>
    <row r="17" spans="1:10" ht="15">
      <c r="A17" s="18">
        <f t="shared" si="1"/>
        <v>9</v>
      </c>
      <c r="B17" s="25" t="s">
        <v>26</v>
      </c>
      <c r="C17" s="19" t="s">
        <v>8</v>
      </c>
      <c r="D17" s="22" t="s">
        <v>27</v>
      </c>
      <c r="E17" s="22" t="s">
        <v>9</v>
      </c>
      <c r="F17" s="22" t="s">
        <v>9</v>
      </c>
      <c r="G17" s="28">
        <v>120.819</v>
      </c>
      <c r="H17" s="28">
        <v>120.819</v>
      </c>
      <c r="I17" s="28">
        <f>I18+I23</f>
        <v>52.114000000000004</v>
      </c>
      <c r="J17" s="31">
        <f t="shared" si="0"/>
        <v>43.13394416441123</v>
      </c>
    </row>
    <row r="18" spans="1:10" ht="26.25">
      <c r="A18" s="18">
        <f t="shared" si="1"/>
        <v>10</v>
      </c>
      <c r="B18" s="24" t="s">
        <v>28</v>
      </c>
      <c r="C18" s="18" t="s">
        <v>8</v>
      </c>
      <c r="D18" s="21" t="s">
        <v>27</v>
      </c>
      <c r="E18" s="21" t="s">
        <v>29</v>
      </c>
      <c r="F18" s="21" t="s">
        <v>9</v>
      </c>
      <c r="G18" s="27">
        <v>10</v>
      </c>
      <c r="H18" s="27">
        <v>10</v>
      </c>
      <c r="I18" s="27">
        <f>I19</f>
        <v>10</v>
      </c>
      <c r="J18" s="30">
        <f t="shared" si="0"/>
        <v>100</v>
      </c>
    </row>
    <row r="19" spans="1:10" ht="15">
      <c r="A19" s="18">
        <f t="shared" si="1"/>
        <v>11</v>
      </c>
      <c r="B19" s="24" t="s">
        <v>30</v>
      </c>
      <c r="C19" s="18" t="s">
        <v>8</v>
      </c>
      <c r="D19" s="21" t="s">
        <v>27</v>
      </c>
      <c r="E19" s="21" t="s">
        <v>31</v>
      </c>
      <c r="F19" s="21" t="s">
        <v>9</v>
      </c>
      <c r="G19" s="27">
        <v>10</v>
      </c>
      <c r="H19" s="27">
        <v>10</v>
      </c>
      <c r="I19" s="27">
        <f>I20</f>
        <v>10</v>
      </c>
      <c r="J19" s="30">
        <f t="shared" si="0"/>
        <v>100</v>
      </c>
    </row>
    <row r="20" spans="1:10" ht="39">
      <c r="A20" s="18">
        <f t="shared" si="1"/>
        <v>12</v>
      </c>
      <c r="B20" s="24" t="s">
        <v>32</v>
      </c>
      <c r="C20" s="18" t="s">
        <v>8</v>
      </c>
      <c r="D20" s="21" t="s">
        <v>27</v>
      </c>
      <c r="E20" s="21" t="s">
        <v>33</v>
      </c>
      <c r="F20" s="21" t="s">
        <v>9</v>
      </c>
      <c r="G20" s="27">
        <v>10</v>
      </c>
      <c r="H20" s="27">
        <v>10</v>
      </c>
      <c r="I20" s="27">
        <f>I21</f>
        <v>10</v>
      </c>
      <c r="J20" s="30">
        <f t="shared" si="0"/>
        <v>100</v>
      </c>
    </row>
    <row r="21" spans="1:10" ht="15">
      <c r="A21" s="18">
        <f t="shared" si="1"/>
        <v>13</v>
      </c>
      <c r="B21" s="24" t="s">
        <v>34</v>
      </c>
      <c r="C21" s="18" t="s">
        <v>8</v>
      </c>
      <c r="D21" s="21" t="s">
        <v>27</v>
      </c>
      <c r="E21" s="21" t="s">
        <v>33</v>
      </c>
      <c r="F21" s="21" t="s">
        <v>35</v>
      </c>
      <c r="G21" s="27">
        <v>10</v>
      </c>
      <c r="H21" s="27">
        <v>10</v>
      </c>
      <c r="I21" s="27">
        <f>I22</f>
        <v>10</v>
      </c>
      <c r="J21" s="30">
        <f t="shared" si="0"/>
        <v>100</v>
      </c>
    </row>
    <row r="22" spans="1:10" ht="15">
      <c r="A22" s="18">
        <f t="shared" si="1"/>
        <v>14</v>
      </c>
      <c r="B22" s="24" t="s">
        <v>36</v>
      </c>
      <c r="C22" s="18" t="s">
        <v>8</v>
      </c>
      <c r="D22" s="21" t="s">
        <v>27</v>
      </c>
      <c r="E22" s="21" t="s">
        <v>33</v>
      </c>
      <c r="F22" s="21" t="s">
        <v>37</v>
      </c>
      <c r="G22" s="27">
        <v>10</v>
      </c>
      <c r="H22" s="27">
        <v>10</v>
      </c>
      <c r="I22" s="27">
        <v>10</v>
      </c>
      <c r="J22" s="30">
        <f t="shared" si="0"/>
        <v>100</v>
      </c>
    </row>
    <row r="23" spans="1:10" ht="26.25">
      <c r="A23" s="18">
        <f t="shared" si="1"/>
        <v>15</v>
      </c>
      <c r="B23" s="24" t="s">
        <v>220</v>
      </c>
      <c r="C23" s="18" t="s">
        <v>8</v>
      </c>
      <c r="D23" s="21" t="s">
        <v>27</v>
      </c>
      <c r="E23" s="21" t="s">
        <v>6</v>
      </c>
      <c r="F23" s="21" t="s">
        <v>9</v>
      </c>
      <c r="G23" s="27">
        <v>110.819</v>
      </c>
      <c r="H23" s="27">
        <v>110.819</v>
      </c>
      <c r="I23" s="27">
        <f>I24</f>
        <v>42.114000000000004</v>
      </c>
      <c r="J23" s="30">
        <f t="shared" si="0"/>
        <v>38.002508595096515</v>
      </c>
    </row>
    <row r="24" spans="1:10" ht="15">
      <c r="A24" s="18">
        <f t="shared" si="1"/>
        <v>16</v>
      </c>
      <c r="B24" s="24" t="s">
        <v>221</v>
      </c>
      <c r="C24" s="18" t="s">
        <v>8</v>
      </c>
      <c r="D24" s="21" t="s">
        <v>27</v>
      </c>
      <c r="E24" s="21" t="s">
        <v>19</v>
      </c>
      <c r="F24" s="21" t="s">
        <v>9</v>
      </c>
      <c r="G24" s="27">
        <v>110.819</v>
      </c>
      <c r="H24" s="27">
        <v>110.819</v>
      </c>
      <c r="I24" s="27">
        <f>I25+I30</f>
        <v>42.114000000000004</v>
      </c>
      <c r="J24" s="30">
        <f t="shared" si="0"/>
        <v>38.002508595096515</v>
      </c>
    </row>
    <row r="25" spans="1:10" ht="26.25">
      <c r="A25" s="18">
        <f t="shared" si="1"/>
        <v>17</v>
      </c>
      <c r="B25" s="24" t="s">
        <v>38</v>
      </c>
      <c r="C25" s="18" t="s">
        <v>8</v>
      </c>
      <c r="D25" s="21" t="s">
        <v>27</v>
      </c>
      <c r="E25" s="21" t="s">
        <v>39</v>
      </c>
      <c r="F25" s="21" t="s">
        <v>9</v>
      </c>
      <c r="G25" s="27">
        <v>93.821</v>
      </c>
      <c r="H25" s="27">
        <v>93.821</v>
      </c>
      <c r="I25" s="27">
        <f>I26+I28</f>
        <v>25.116</v>
      </c>
      <c r="J25" s="30">
        <f t="shared" si="0"/>
        <v>26.77012609117362</v>
      </c>
    </row>
    <row r="26" spans="1:10" ht="51.75">
      <c r="A26" s="18">
        <f t="shared" si="1"/>
        <v>18</v>
      </c>
      <c r="B26" s="24" t="s">
        <v>40</v>
      </c>
      <c r="C26" s="18" t="s">
        <v>8</v>
      </c>
      <c r="D26" s="21" t="s">
        <v>27</v>
      </c>
      <c r="E26" s="21" t="s">
        <v>39</v>
      </c>
      <c r="F26" s="21" t="s">
        <v>41</v>
      </c>
      <c r="G26" s="27">
        <v>68.271</v>
      </c>
      <c r="H26" s="27">
        <v>68.271</v>
      </c>
      <c r="I26" s="27">
        <f>I27</f>
        <v>0</v>
      </c>
      <c r="J26" s="30">
        <f t="shared" si="0"/>
        <v>0</v>
      </c>
    </row>
    <row r="27" spans="1:10" ht="26.25">
      <c r="A27" s="18">
        <f t="shared" si="1"/>
        <v>19</v>
      </c>
      <c r="B27" s="24" t="s">
        <v>42</v>
      </c>
      <c r="C27" s="18" t="s">
        <v>8</v>
      </c>
      <c r="D27" s="21" t="s">
        <v>27</v>
      </c>
      <c r="E27" s="21" t="s">
        <v>39</v>
      </c>
      <c r="F27" s="21" t="s">
        <v>43</v>
      </c>
      <c r="G27" s="27">
        <v>68.271</v>
      </c>
      <c r="H27" s="27">
        <v>68.271</v>
      </c>
      <c r="I27" s="27">
        <v>0</v>
      </c>
      <c r="J27" s="30">
        <f t="shared" si="0"/>
        <v>0</v>
      </c>
    </row>
    <row r="28" spans="1:10" ht="26.25">
      <c r="A28" s="18">
        <f t="shared" si="1"/>
        <v>20</v>
      </c>
      <c r="B28" s="24" t="s">
        <v>44</v>
      </c>
      <c r="C28" s="18" t="s">
        <v>8</v>
      </c>
      <c r="D28" s="21" t="s">
        <v>27</v>
      </c>
      <c r="E28" s="21" t="s">
        <v>39</v>
      </c>
      <c r="F28" s="21" t="s">
        <v>45</v>
      </c>
      <c r="G28" s="27">
        <v>25.55</v>
      </c>
      <c r="H28" s="27">
        <v>25.55</v>
      </c>
      <c r="I28" s="27">
        <f>I29</f>
        <v>25.116</v>
      </c>
      <c r="J28" s="30">
        <f t="shared" si="0"/>
        <v>98.3013698630137</v>
      </c>
    </row>
    <row r="29" spans="1:10" ht="26.25">
      <c r="A29" s="18">
        <f t="shared" si="1"/>
        <v>21</v>
      </c>
      <c r="B29" s="24" t="s">
        <v>46</v>
      </c>
      <c r="C29" s="18" t="s">
        <v>8</v>
      </c>
      <c r="D29" s="21" t="s">
        <v>27</v>
      </c>
      <c r="E29" s="21" t="s">
        <v>39</v>
      </c>
      <c r="F29" s="21" t="s">
        <v>47</v>
      </c>
      <c r="G29" s="27">
        <v>25.55</v>
      </c>
      <c r="H29" s="27">
        <v>25.55</v>
      </c>
      <c r="I29" s="27">
        <v>25.116</v>
      </c>
      <c r="J29" s="30">
        <f t="shared" si="0"/>
        <v>98.3013698630137</v>
      </c>
    </row>
    <row r="30" spans="1:10" ht="39">
      <c r="A30" s="18">
        <f t="shared" si="1"/>
        <v>22</v>
      </c>
      <c r="B30" s="24" t="s">
        <v>225</v>
      </c>
      <c r="C30" s="18" t="s">
        <v>8</v>
      </c>
      <c r="D30" s="21" t="s">
        <v>27</v>
      </c>
      <c r="E30" s="21" t="s">
        <v>49</v>
      </c>
      <c r="F30" s="21" t="s">
        <v>9</v>
      </c>
      <c r="G30" s="27">
        <v>16.998</v>
      </c>
      <c r="H30" s="27">
        <v>16.998</v>
      </c>
      <c r="I30" s="27">
        <f>I31</f>
        <v>16.998</v>
      </c>
      <c r="J30" s="30">
        <f t="shared" si="0"/>
        <v>100</v>
      </c>
    </row>
    <row r="31" spans="1:10" ht="15">
      <c r="A31" s="18">
        <f t="shared" si="1"/>
        <v>23</v>
      </c>
      <c r="B31" s="24" t="s">
        <v>22</v>
      </c>
      <c r="C31" s="18" t="s">
        <v>8</v>
      </c>
      <c r="D31" s="21" t="s">
        <v>27</v>
      </c>
      <c r="E31" s="21" t="s">
        <v>49</v>
      </c>
      <c r="F31" s="21" t="s">
        <v>23</v>
      </c>
      <c r="G31" s="27">
        <v>16.998</v>
      </c>
      <c r="H31" s="27">
        <v>16.998</v>
      </c>
      <c r="I31" s="27">
        <f>I32</f>
        <v>16.998</v>
      </c>
      <c r="J31" s="30">
        <f t="shared" si="0"/>
        <v>100</v>
      </c>
    </row>
    <row r="32" spans="1:10" ht="15">
      <c r="A32" s="18">
        <f t="shared" si="1"/>
        <v>24</v>
      </c>
      <c r="B32" s="24" t="s">
        <v>50</v>
      </c>
      <c r="C32" s="18" t="s">
        <v>8</v>
      </c>
      <c r="D32" s="21" t="s">
        <v>27</v>
      </c>
      <c r="E32" s="21" t="s">
        <v>49</v>
      </c>
      <c r="F32" s="21" t="s">
        <v>51</v>
      </c>
      <c r="G32" s="27">
        <v>16.998</v>
      </c>
      <c r="H32" s="27">
        <v>16.998</v>
      </c>
      <c r="I32" s="27">
        <v>16.998</v>
      </c>
      <c r="J32" s="30">
        <f t="shared" si="0"/>
        <v>100</v>
      </c>
    </row>
    <row r="33" spans="1:10" ht="26.25">
      <c r="A33" s="17">
        <f t="shared" si="1"/>
        <v>25</v>
      </c>
      <c r="B33" s="23" t="s">
        <v>52</v>
      </c>
      <c r="C33" s="17" t="s">
        <v>8</v>
      </c>
      <c r="D33" s="20" t="s">
        <v>53</v>
      </c>
      <c r="E33" s="20" t="s">
        <v>9</v>
      </c>
      <c r="F33" s="20" t="s">
        <v>9</v>
      </c>
      <c r="G33" s="26">
        <v>1447</v>
      </c>
      <c r="H33" s="26">
        <v>1447</v>
      </c>
      <c r="I33" s="26">
        <f>I34+I40</f>
        <v>1447</v>
      </c>
      <c r="J33" s="29">
        <f t="shared" si="0"/>
        <v>100</v>
      </c>
    </row>
    <row r="34" spans="1:10" ht="39">
      <c r="A34" s="18">
        <f t="shared" si="1"/>
        <v>26</v>
      </c>
      <c r="B34" s="25" t="s">
        <v>54</v>
      </c>
      <c r="C34" s="19" t="s">
        <v>8</v>
      </c>
      <c r="D34" s="22" t="s">
        <v>55</v>
      </c>
      <c r="E34" s="22" t="s">
        <v>9</v>
      </c>
      <c r="F34" s="22" t="s">
        <v>9</v>
      </c>
      <c r="G34" s="28">
        <v>1431.58</v>
      </c>
      <c r="H34" s="28">
        <v>1431.58</v>
      </c>
      <c r="I34" s="28">
        <f>I35</f>
        <v>1431.58</v>
      </c>
      <c r="J34" s="31">
        <f t="shared" si="0"/>
        <v>100</v>
      </c>
    </row>
    <row r="35" spans="1:10" ht="26.25">
      <c r="A35" s="18">
        <f t="shared" si="1"/>
        <v>27</v>
      </c>
      <c r="B35" s="24" t="s">
        <v>56</v>
      </c>
      <c r="C35" s="18" t="s">
        <v>8</v>
      </c>
      <c r="D35" s="21" t="s">
        <v>55</v>
      </c>
      <c r="E35" s="21" t="s">
        <v>57</v>
      </c>
      <c r="F35" s="21" t="s">
        <v>9</v>
      </c>
      <c r="G35" s="27">
        <v>1431.58</v>
      </c>
      <c r="H35" s="27">
        <v>1431.58</v>
      </c>
      <c r="I35" s="27">
        <f>I36</f>
        <v>1431.58</v>
      </c>
      <c r="J35" s="30">
        <f t="shared" si="0"/>
        <v>100</v>
      </c>
    </row>
    <row r="36" spans="1:10" ht="39">
      <c r="A36" s="18">
        <f t="shared" si="1"/>
        <v>28</v>
      </c>
      <c r="B36" s="24" t="s">
        <v>58</v>
      </c>
      <c r="C36" s="18" t="s">
        <v>8</v>
      </c>
      <c r="D36" s="21" t="s">
        <v>55</v>
      </c>
      <c r="E36" s="21" t="s">
        <v>59</v>
      </c>
      <c r="F36" s="21" t="s">
        <v>9</v>
      </c>
      <c r="G36" s="27">
        <v>1431.58</v>
      </c>
      <c r="H36" s="27">
        <v>1431.58</v>
      </c>
      <c r="I36" s="27">
        <f>I37</f>
        <v>1431.58</v>
      </c>
      <c r="J36" s="30">
        <f t="shared" si="0"/>
        <v>100</v>
      </c>
    </row>
    <row r="37" spans="1:10" ht="77.25">
      <c r="A37" s="18">
        <f t="shared" si="1"/>
        <v>29</v>
      </c>
      <c r="B37" s="24" t="s">
        <v>60</v>
      </c>
      <c r="C37" s="18" t="s">
        <v>8</v>
      </c>
      <c r="D37" s="21" t="s">
        <v>55</v>
      </c>
      <c r="E37" s="21" t="s">
        <v>61</v>
      </c>
      <c r="F37" s="21" t="s">
        <v>9</v>
      </c>
      <c r="G37" s="27">
        <v>1431.58</v>
      </c>
      <c r="H37" s="27">
        <v>1431.58</v>
      </c>
      <c r="I37" s="27">
        <f>I38</f>
        <v>1431.58</v>
      </c>
      <c r="J37" s="30">
        <f t="shared" si="0"/>
        <v>100</v>
      </c>
    </row>
    <row r="38" spans="1:10" ht="26.25">
      <c r="A38" s="18">
        <f t="shared" si="1"/>
        <v>30</v>
      </c>
      <c r="B38" s="24" t="s">
        <v>44</v>
      </c>
      <c r="C38" s="18" t="s">
        <v>8</v>
      </c>
      <c r="D38" s="21" t="s">
        <v>55</v>
      </c>
      <c r="E38" s="21" t="s">
        <v>61</v>
      </c>
      <c r="F38" s="21" t="s">
        <v>45</v>
      </c>
      <c r="G38" s="27">
        <v>1431.58</v>
      </c>
      <c r="H38" s="27">
        <v>1431.58</v>
      </c>
      <c r="I38" s="27">
        <f>I39</f>
        <v>1431.58</v>
      </c>
      <c r="J38" s="30">
        <f t="shared" si="0"/>
        <v>100</v>
      </c>
    </row>
    <row r="39" spans="1:10" ht="26.25">
      <c r="A39" s="18">
        <f t="shared" si="1"/>
        <v>31</v>
      </c>
      <c r="B39" s="24" t="s">
        <v>46</v>
      </c>
      <c r="C39" s="18" t="s">
        <v>8</v>
      </c>
      <c r="D39" s="21" t="s">
        <v>55</v>
      </c>
      <c r="E39" s="21" t="s">
        <v>61</v>
      </c>
      <c r="F39" s="21" t="s">
        <v>47</v>
      </c>
      <c r="G39" s="27">
        <v>1431.58</v>
      </c>
      <c r="H39" s="27">
        <v>1431.58</v>
      </c>
      <c r="I39" s="27">
        <v>1431.58</v>
      </c>
      <c r="J39" s="30">
        <f t="shared" si="0"/>
        <v>100</v>
      </c>
    </row>
    <row r="40" spans="1:10" ht="26.25">
      <c r="A40" s="18">
        <f t="shared" si="1"/>
        <v>32</v>
      </c>
      <c r="B40" s="25" t="s">
        <v>62</v>
      </c>
      <c r="C40" s="19" t="s">
        <v>8</v>
      </c>
      <c r="D40" s="22" t="s">
        <v>63</v>
      </c>
      <c r="E40" s="22" t="s">
        <v>9</v>
      </c>
      <c r="F40" s="22" t="s">
        <v>9</v>
      </c>
      <c r="G40" s="28">
        <v>15.42</v>
      </c>
      <c r="H40" s="28">
        <v>15.42</v>
      </c>
      <c r="I40" s="28">
        <f>I41</f>
        <v>15.42</v>
      </c>
      <c r="J40" s="31">
        <f t="shared" si="0"/>
        <v>100</v>
      </c>
    </row>
    <row r="41" spans="1:10" ht="26.25">
      <c r="A41" s="18">
        <f t="shared" si="1"/>
        <v>33</v>
      </c>
      <c r="B41" s="24" t="s">
        <v>56</v>
      </c>
      <c r="C41" s="18" t="s">
        <v>8</v>
      </c>
      <c r="D41" s="21" t="s">
        <v>63</v>
      </c>
      <c r="E41" s="21" t="s">
        <v>57</v>
      </c>
      <c r="F41" s="21" t="s">
        <v>9</v>
      </c>
      <c r="G41" s="27">
        <v>15.42</v>
      </c>
      <c r="H41" s="27">
        <v>15.42</v>
      </c>
      <c r="I41" s="27">
        <f>I42</f>
        <v>15.42</v>
      </c>
      <c r="J41" s="30">
        <f t="shared" si="0"/>
        <v>100</v>
      </c>
    </row>
    <row r="42" spans="1:10" ht="39">
      <c r="A42" s="18">
        <f t="shared" si="1"/>
        <v>34</v>
      </c>
      <c r="B42" s="24" t="s">
        <v>64</v>
      </c>
      <c r="C42" s="18" t="s">
        <v>8</v>
      </c>
      <c r="D42" s="21" t="s">
        <v>63</v>
      </c>
      <c r="E42" s="21" t="s">
        <v>65</v>
      </c>
      <c r="F42" s="21" t="s">
        <v>9</v>
      </c>
      <c r="G42" s="27">
        <v>15.42</v>
      </c>
      <c r="H42" s="27">
        <v>15.42</v>
      </c>
      <c r="I42" s="27">
        <f>I43+I46</f>
        <v>15.42</v>
      </c>
      <c r="J42" s="30">
        <f t="shared" si="0"/>
        <v>100</v>
      </c>
    </row>
    <row r="43" spans="1:10" ht="90">
      <c r="A43" s="18">
        <f t="shared" si="1"/>
        <v>35</v>
      </c>
      <c r="B43" s="24" t="s">
        <v>66</v>
      </c>
      <c r="C43" s="18" t="s">
        <v>8</v>
      </c>
      <c r="D43" s="21" t="s">
        <v>63</v>
      </c>
      <c r="E43" s="21" t="s">
        <v>67</v>
      </c>
      <c r="F43" s="21" t="s">
        <v>9</v>
      </c>
      <c r="G43" s="27">
        <v>5.42</v>
      </c>
      <c r="H43" s="27">
        <v>5.42</v>
      </c>
      <c r="I43" s="27">
        <f>I44</f>
        <v>5.42</v>
      </c>
      <c r="J43" s="30">
        <f t="shared" si="0"/>
        <v>100</v>
      </c>
    </row>
    <row r="44" spans="1:10" ht="26.25">
      <c r="A44" s="18">
        <f t="shared" si="1"/>
        <v>36</v>
      </c>
      <c r="B44" s="24" t="s">
        <v>44</v>
      </c>
      <c r="C44" s="18" t="s">
        <v>8</v>
      </c>
      <c r="D44" s="21" t="s">
        <v>63</v>
      </c>
      <c r="E44" s="21" t="s">
        <v>67</v>
      </c>
      <c r="F44" s="21" t="s">
        <v>45</v>
      </c>
      <c r="G44" s="27">
        <v>5.42</v>
      </c>
      <c r="H44" s="27">
        <v>5.42</v>
      </c>
      <c r="I44" s="27">
        <f>I45</f>
        <v>5.42</v>
      </c>
      <c r="J44" s="30">
        <f t="shared" si="0"/>
        <v>100</v>
      </c>
    </row>
    <row r="45" spans="1:10" ht="26.25">
      <c r="A45" s="18">
        <f t="shared" si="1"/>
        <v>37</v>
      </c>
      <c r="B45" s="24" t="s">
        <v>46</v>
      </c>
      <c r="C45" s="18" t="s">
        <v>8</v>
      </c>
      <c r="D45" s="21" t="s">
        <v>63</v>
      </c>
      <c r="E45" s="21" t="s">
        <v>67</v>
      </c>
      <c r="F45" s="21" t="s">
        <v>47</v>
      </c>
      <c r="G45" s="27">
        <v>5.42</v>
      </c>
      <c r="H45" s="27">
        <v>5.42</v>
      </c>
      <c r="I45" s="27">
        <v>5.42</v>
      </c>
      <c r="J45" s="30">
        <f t="shared" si="0"/>
        <v>100</v>
      </c>
    </row>
    <row r="46" spans="1:10" ht="90">
      <c r="A46" s="18">
        <f t="shared" si="1"/>
        <v>38</v>
      </c>
      <c r="B46" s="24" t="s">
        <v>68</v>
      </c>
      <c r="C46" s="18" t="s">
        <v>8</v>
      </c>
      <c r="D46" s="21" t="s">
        <v>63</v>
      </c>
      <c r="E46" s="21" t="s">
        <v>69</v>
      </c>
      <c r="F46" s="21" t="s">
        <v>9</v>
      </c>
      <c r="G46" s="27">
        <v>10</v>
      </c>
      <c r="H46" s="27">
        <v>10</v>
      </c>
      <c r="I46" s="27">
        <f>I47</f>
        <v>10</v>
      </c>
      <c r="J46" s="30">
        <f t="shared" si="0"/>
        <v>100</v>
      </c>
    </row>
    <row r="47" spans="1:10" ht="26.25">
      <c r="A47" s="18">
        <f t="shared" si="1"/>
        <v>39</v>
      </c>
      <c r="B47" s="24" t="s">
        <v>44</v>
      </c>
      <c r="C47" s="18" t="s">
        <v>8</v>
      </c>
      <c r="D47" s="21" t="s">
        <v>63</v>
      </c>
      <c r="E47" s="21" t="s">
        <v>69</v>
      </c>
      <c r="F47" s="21" t="s">
        <v>45</v>
      </c>
      <c r="G47" s="27">
        <v>10</v>
      </c>
      <c r="H47" s="27">
        <v>10</v>
      </c>
      <c r="I47" s="27">
        <f>I48</f>
        <v>10</v>
      </c>
      <c r="J47" s="30">
        <f t="shared" si="0"/>
        <v>100</v>
      </c>
    </row>
    <row r="48" spans="1:10" ht="26.25">
      <c r="A48" s="18">
        <f t="shared" si="1"/>
        <v>40</v>
      </c>
      <c r="B48" s="24" t="s">
        <v>46</v>
      </c>
      <c r="C48" s="18" t="s">
        <v>8</v>
      </c>
      <c r="D48" s="21" t="s">
        <v>63</v>
      </c>
      <c r="E48" s="21" t="s">
        <v>69</v>
      </c>
      <c r="F48" s="21" t="s">
        <v>47</v>
      </c>
      <c r="G48" s="27">
        <v>10</v>
      </c>
      <c r="H48" s="27">
        <v>10</v>
      </c>
      <c r="I48" s="27">
        <v>10</v>
      </c>
      <c r="J48" s="30">
        <f t="shared" si="0"/>
        <v>100</v>
      </c>
    </row>
    <row r="49" spans="1:10" ht="15">
      <c r="A49" s="17">
        <f>A48+1</f>
        <v>41</v>
      </c>
      <c r="B49" s="23" t="s">
        <v>76</v>
      </c>
      <c r="C49" s="17" t="s">
        <v>8</v>
      </c>
      <c r="D49" s="20" t="s">
        <v>77</v>
      </c>
      <c r="E49" s="20" t="s">
        <v>9</v>
      </c>
      <c r="F49" s="20" t="s">
        <v>9</v>
      </c>
      <c r="G49" s="26">
        <v>140679.89149</v>
      </c>
      <c r="H49" s="26">
        <v>140679.89149</v>
      </c>
      <c r="I49" s="26">
        <f>I50+I56+I65+I105</f>
        <v>140586.90029</v>
      </c>
      <c r="J49" s="29">
        <f t="shared" si="0"/>
        <v>99.9338987263815</v>
      </c>
    </row>
    <row r="50" spans="1:10" ht="15">
      <c r="A50" s="18">
        <f t="shared" si="1"/>
        <v>42</v>
      </c>
      <c r="B50" s="25" t="s">
        <v>78</v>
      </c>
      <c r="C50" s="19" t="s">
        <v>8</v>
      </c>
      <c r="D50" s="22" t="s">
        <v>79</v>
      </c>
      <c r="E50" s="22" t="s">
        <v>9</v>
      </c>
      <c r="F50" s="22" t="s">
        <v>9</v>
      </c>
      <c r="G50" s="28">
        <v>135.8</v>
      </c>
      <c r="H50" s="28">
        <v>135.8</v>
      </c>
      <c r="I50" s="28">
        <f>I51</f>
        <v>135.8</v>
      </c>
      <c r="J50" s="31">
        <f t="shared" si="0"/>
        <v>100</v>
      </c>
    </row>
    <row r="51" spans="1:10" ht="26.25">
      <c r="A51" s="18">
        <f t="shared" si="1"/>
        <v>43</v>
      </c>
      <c r="B51" s="24" t="s">
        <v>80</v>
      </c>
      <c r="C51" s="18" t="s">
        <v>8</v>
      </c>
      <c r="D51" s="21" t="s">
        <v>79</v>
      </c>
      <c r="E51" s="21" t="s">
        <v>81</v>
      </c>
      <c r="F51" s="21" t="s">
        <v>9</v>
      </c>
      <c r="G51" s="27">
        <v>135.8</v>
      </c>
      <c r="H51" s="27">
        <v>135.8</v>
      </c>
      <c r="I51" s="27">
        <f>I52</f>
        <v>135.8</v>
      </c>
      <c r="J51" s="30">
        <f t="shared" si="0"/>
        <v>100</v>
      </c>
    </row>
    <row r="52" spans="1:10" ht="15">
      <c r="A52" s="18">
        <f t="shared" si="1"/>
        <v>44</v>
      </c>
      <c r="B52" s="24" t="s">
        <v>82</v>
      </c>
      <c r="C52" s="18" t="s">
        <v>8</v>
      </c>
      <c r="D52" s="21" t="s">
        <v>79</v>
      </c>
      <c r="E52" s="21" t="s">
        <v>83</v>
      </c>
      <c r="F52" s="21" t="s">
        <v>9</v>
      </c>
      <c r="G52" s="27">
        <v>135.8</v>
      </c>
      <c r="H52" s="27">
        <v>135.8</v>
      </c>
      <c r="I52" s="27">
        <f>I53</f>
        <v>135.8</v>
      </c>
      <c r="J52" s="30">
        <f t="shared" si="0"/>
        <v>100</v>
      </c>
    </row>
    <row r="53" spans="1:10" ht="115.5">
      <c r="A53" s="18">
        <f t="shared" si="1"/>
        <v>45</v>
      </c>
      <c r="B53" s="24" t="s">
        <v>84</v>
      </c>
      <c r="C53" s="18" t="s">
        <v>8</v>
      </c>
      <c r="D53" s="21" t="s">
        <v>79</v>
      </c>
      <c r="E53" s="21" t="s">
        <v>85</v>
      </c>
      <c r="F53" s="21" t="s">
        <v>9</v>
      </c>
      <c r="G53" s="27">
        <v>135.8</v>
      </c>
      <c r="H53" s="27">
        <v>135.8</v>
      </c>
      <c r="I53" s="27">
        <f>I54</f>
        <v>135.8</v>
      </c>
      <c r="J53" s="30">
        <f t="shared" si="0"/>
        <v>100</v>
      </c>
    </row>
    <row r="54" spans="1:10" ht="26.25">
      <c r="A54" s="18">
        <f t="shared" si="1"/>
        <v>46</v>
      </c>
      <c r="B54" s="24" t="s">
        <v>44</v>
      </c>
      <c r="C54" s="18" t="s">
        <v>8</v>
      </c>
      <c r="D54" s="21" t="s">
        <v>79</v>
      </c>
      <c r="E54" s="21" t="s">
        <v>85</v>
      </c>
      <c r="F54" s="21" t="s">
        <v>45</v>
      </c>
      <c r="G54" s="27">
        <v>135.8</v>
      </c>
      <c r="H54" s="27">
        <v>135.8</v>
      </c>
      <c r="I54" s="27">
        <f>I55</f>
        <v>135.8</v>
      </c>
      <c r="J54" s="30">
        <f t="shared" si="0"/>
        <v>100</v>
      </c>
    </row>
    <row r="55" spans="1:10" ht="26.25">
      <c r="A55" s="18">
        <f t="shared" si="1"/>
        <v>47</v>
      </c>
      <c r="B55" s="24" t="s">
        <v>46</v>
      </c>
      <c r="C55" s="18" t="s">
        <v>8</v>
      </c>
      <c r="D55" s="21" t="s">
        <v>79</v>
      </c>
      <c r="E55" s="21" t="s">
        <v>85</v>
      </c>
      <c r="F55" s="21" t="s">
        <v>47</v>
      </c>
      <c r="G55" s="27">
        <v>135.8</v>
      </c>
      <c r="H55" s="27">
        <v>135.8</v>
      </c>
      <c r="I55" s="27">
        <v>135.8</v>
      </c>
      <c r="J55" s="30">
        <f t="shared" si="0"/>
        <v>100</v>
      </c>
    </row>
    <row r="56" spans="1:10" ht="15">
      <c r="A56" s="18">
        <f t="shared" si="1"/>
        <v>48</v>
      </c>
      <c r="B56" s="25" t="s">
        <v>86</v>
      </c>
      <c r="C56" s="19" t="s">
        <v>8</v>
      </c>
      <c r="D56" s="22" t="s">
        <v>87</v>
      </c>
      <c r="E56" s="22" t="s">
        <v>9</v>
      </c>
      <c r="F56" s="22" t="s">
        <v>9</v>
      </c>
      <c r="G56" s="28">
        <v>9884.28416</v>
      </c>
      <c r="H56" s="28">
        <v>9884.28416</v>
      </c>
      <c r="I56" s="28">
        <f>I57</f>
        <v>9876.79436</v>
      </c>
      <c r="J56" s="31">
        <f t="shared" si="0"/>
        <v>99.92422516513327</v>
      </c>
    </row>
    <row r="57" spans="1:10" ht="26.25">
      <c r="A57" s="18">
        <f t="shared" si="1"/>
        <v>49</v>
      </c>
      <c r="B57" s="24" t="s">
        <v>28</v>
      </c>
      <c r="C57" s="18" t="s">
        <v>8</v>
      </c>
      <c r="D57" s="21" t="s">
        <v>87</v>
      </c>
      <c r="E57" s="21" t="s">
        <v>29</v>
      </c>
      <c r="F57" s="21" t="s">
        <v>9</v>
      </c>
      <c r="G57" s="27">
        <v>9884.28416</v>
      </c>
      <c r="H57" s="27">
        <v>9884.28416</v>
      </c>
      <c r="I57" s="27">
        <f>I58</f>
        <v>9876.79436</v>
      </c>
      <c r="J57" s="30">
        <f t="shared" si="0"/>
        <v>99.92422516513327</v>
      </c>
    </row>
    <row r="58" spans="1:10" ht="39">
      <c r="A58" s="18">
        <f t="shared" si="1"/>
        <v>50</v>
      </c>
      <c r="B58" s="24" t="s">
        <v>88</v>
      </c>
      <c r="C58" s="18" t="s">
        <v>8</v>
      </c>
      <c r="D58" s="21" t="s">
        <v>87</v>
      </c>
      <c r="E58" s="21" t="s">
        <v>89</v>
      </c>
      <c r="F58" s="21" t="s">
        <v>9</v>
      </c>
      <c r="G58" s="27">
        <v>9884.28416</v>
      </c>
      <c r="H58" s="27">
        <v>9884.28416</v>
      </c>
      <c r="I58" s="27">
        <f>I59+I62</f>
        <v>9876.79436</v>
      </c>
      <c r="J58" s="30">
        <f t="shared" si="0"/>
        <v>99.92422516513327</v>
      </c>
    </row>
    <row r="59" spans="1:10" ht="90">
      <c r="A59" s="18">
        <f t="shared" si="1"/>
        <v>51</v>
      </c>
      <c r="B59" s="24" t="s">
        <v>90</v>
      </c>
      <c r="C59" s="18" t="s">
        <v>8</v>
      </c>
      <c r="D59" s="21" t="s">
        <v>87</v>
      </c>
      <c r="E59" s="21" t="s">
        <v>91</v>
      </c>
      <c r="F59" s="21" t="s">
        <v>9</v>
      </c>
      <c r="G59" s="27">
        <v>9875.28416</v>
      </c>
      <c r="H59" s="27">
        <v>9875.28416</v>
      </c>
      <c r="I59" s="27">
        <f>I60</f>
        <v>9867.79436</v>
      </c>
      <c r="J59" s="30">
        <f t="shared" si="0"/>
        <v>99.92415610651148</v>
      </c>
    </row>
    <row r="60" spans="1:10" ht="15">
      <c r="A60" s="18">
        <f t="shared" si="1"/>
        <v>52</v>
      </c>
      <c r="B60" s="24" t="s">
        <v>22</v>
      </c>
      <c r="C60" s="18" t="s">
        <v>8</v>
      </c>
      <c r="D60" s="21" t="s">
        <v>87</v>
      </c>
      <c r="E60" s="21" t="s">
        <v>91</v>
      </c>
      <c r="F60" s="21" t="s">
        <v>23</v>
      </c>
      <c r="G60" s="27">
        <v>9875.28416</v>
      </c>
      <c r="H60" s="27">
        <v>9875.28416</v>
      </c>
      <c r="I60" s="27">
        <f>I61</f>
        <v>9867.79436</v>
      </c>
      <c r="J60" s="30">
        <f t="shared" si="0"/>
        <v>99.92415610651148</v>
      </c>
    </row>
    <row r="61" spans="1:10" ht="39">
      <c r="A61" s="18">
        <f t="shared" si="1"/>
        <v>53</v>
      </c>
      <c r="B61" s="24" t="s">
        <v>92</v>
      </c>
      <c r="C61" s="18" t="s">
        <v>8</v>
      </c>
      <c r="D61" s="21" t="s">
        <v>87</v>
      </c>
      <c r="E61" s="21" t="s">
        <v>91</v>
      </c>
      <c r="F61" s="21" t="s">
        <v>93</v>
      </c>
      <c r="G61" s="27">
        <v>9875.28416</v>
      </c>
      <c r="H61" s="27">
        <v>9875.28416</v>
      </c>
      <c r="I61" s="27">
        <v>9867.79436</v>
      </c>
      <c r="J61" s="30">
        <f t="shared" si="0"/>
        <v>99.92415610651148</v>
      </c>
    </row>
    <row r="62" spans="1:10" ht="77.25">
      <c r="A62" s="18">
        <f t="shared" si="1"/>
        <v>54</v>
      </c>
      <c r="B62" s="24" t="s">
        <v>94</v>
      </c>
      <c r="C62" s="18" t="s">
        <v>8</v>
      </c>
      <c r="D62" s="21" t="s">
        <v>87</v>
      </c>
      <c r="E62" s="21" t="s">
        <v>95</v>
      </c>
      <c r="F62" s="21" t="s">
        <v>9</v>
      </c>
      <c r="G62" s="27">
        <v>9</v>
      </c>
      <c r="H62" s="27">
        <v>9</v>
      </c>
      <c r="I62" s="27">
        <f>I63</f>
        <v>9</v>
      </c>
      <c r="J62" s="30">
        <f t="shared" si="0"/>
        <v>100</v>
      </c>
    </row>
    <row r="63" spans="1:10" ht="26.25">
      <c r="A63" s="18">
        <f t="shared" si="1"/>
        <v>55</v>
      </c>
      <c r="B63" s="24" t="s">
        <v>44</v>
      </c>
      <c r="C63" s="18" t="s">
        <v>8</v>
      </c>
      <c r="D63" s="21" t="s">
        <v>87</v>
      </c>
      <c r="E63" s="21" t="s">
        <v>95</v>
      </c>
      <c r="F63" s="21" t="s">
        <v>45</v>
      </c>
      <c r="G63" s="27">
        <v>9</v>
      </c>
      <c r="H63" s="27">
        <v>9</v>
      </c>
      <c r="I63" s="27">
        <f>I64</f>
        <v>9</v>
      </c>
      <c r="J63" s="30">
        <f t="shared" si="0"/>
        <v>100</v>
      </c>
    </row>
    <row r="64" spans="1:10" ht="26.25">
      <c r="A64" s="18">
        <f t="shared" si="1"/>
        <v>56</v>
      </c>
      <c r="B64" s="24" t="s">
        <v>46</v>
      </c>
      <c r="C64" s="18" t="s">
        <v>8</v>
      </c>
      <c r="D64" s="21" t="s">
        <v>87</v>
      </c>
      <c r="E64" s="21" t="s">
        <v>95</v>
      </c>
      <c r="F64" s="21" t="s">
        <v>47</v>
      </c>
      <c r="G64" s="27">
        <v>9</v>
      </c>
      <c r="H64" s="27">
        <v>9</v>
      </c>
      <c r="I64" s="27">
        <v>9</v>
      </c>
      <c r="J64" s="30">
        <f t="shared" si="0"/>
        <v>100</v>
      </c>
    </row>
    <row r="65" spans="1:10" ht="15">
      <c r="A65" s="18">
        <f t="shared" si="1"/>
        <v>57</v>
      </c>
      <c r="B65" s="25" t="s">
        <v>96</v>
      </c>
      <c r="C65" s="19" t="s">
        <v>8</v>
      </c>
      <c r="D65" s="22" t="s">
        <v>97</v>
      </c>
      <c r="E65" s="22" t="s">
        <v>9</v>
      </c>
      <c r="F65" s="22" t="s">
        <v>9</v>
      </c>
      <c r="G65" s="28">
        <v>126815.40933</v>
      </c>
      <c r="H65" s="28">
        <v>126815.40933</v>
      </c>
      <c r="I65" s="28">
        <f>I66+I100</f>
        <v>126729.90793000002</v>
      </c>
      <c r="J65" s="31">
        <f aca="true" t="shared" si="2" ref="J65:J123">I65/H65*100</f>
        <v>99.93257806724615</v>
      </c>
    </row>
    <row r="66" spans="1:10" ht="26.25">
      <c r="A66" s="18">
        <f t="shared" si="1"/>
        <v>58</v>
      </c>
      <c r="B66" s="24" t="s">
        <v>70</v>
      </c>
      <c r="C66" s="18" t="s">
        <v>8</v>
      </c>
      <c r="D66" s="21" t="s">
        <v>97</v>
      </c>
      <c r="E66" s="21" t="s">
        <v>71</v>
      </c>
      <c r="F66" s="21" t="s">
        <v>9</v>
      </c>
      <c r="G66" s="27">
        <v>126735.40933</v>
      </c>
      <c r="H66" s="27">
        <v>126735.40933</v>
      </c>
      <c r="I66" s="27">
        <f>I67+I74+I96</f>
        <v>126649.90793000002</v>
      </c>
      <c r="J66" s="30">
        <f t="shared" si="2"/>
        <v>99.93253550806993</v>
      </c>
    </row>
    <row r="67" spans="1:10" ht="39">
      <c r="A67" s="18">
        <f t="shared" si="1"/>
        <v>59</v>
      </c>
      <c r="B67" s="24" t="s">
        <v>72</v>
      </c>
      <c r="C67" s="18" t="s">
        <v>8</v>
      </c>
      <c r="D67" s="21" t="s">
        <v>97</v>
      </c>
      <c r="E67" s="21" t="s">
        <v>73</v>
      </c>
      <c r="F67" s="21" t="s">
        <v>9</v>
      </c>
      <c r="G67" s="27">
        <v>779.80864</v>
      </c>
      <c r="H67" s="27">
        <v>779.80864</v>
      </c>
      <c r="I67" s="27">
        <f>I68+I71</f>
        <v>779.80864</v>
      </c>
      <c r="J67" s="30">
        <f t="shared" si="2"/>
        <v>100</v>
      </c>
    </row>
    <row r="68" spans="1:10" ht="77.25">
      <c r="A68" s="18">
        <f t="shared" si="1"/>
        <v>60</v>
      </c>
      <c r="B68" s="24" t="s">
        <v>98</v>
      </c>
      <c r="C68" s="18" t="s">
        <v>8</v>
      </c>
      <c r="D68" s="21" t="s">
        <v>97</v>
      </c>
      <c r="E68" s="21" t="s">
        <v>99</v>
      </c>
      <c r="F68" s="21" t="s">
        <v>9</v>
      </c>
      <c r="G68" s="27">
        <v>175.755</v>
      </c>
      <c r="H68" s="27">
        <v>175.755</v>
      </c>
      <c r="I68" s="27">
        <f>I69</f>
        <v>175.755</v>
      </c>
      <c r="J68" s="30">
        <f t="shared" si="2"/>
        <v>100</v>
      </c>
    </row>
    <row r="69" spans="1:10" ht="26.25">
      <c r="A69" s="18">
        <f t="shared" si="1"/>
        <v>61</v>
      </c>
      <c r="B69" s="24" t="s">
        <v>44</v>
      </c>
      <c r="C69" s="18" t="s">
        <v>8</v>
      </c>
      <c r="D69" s="21" t="s">
        <v>97</v>
      </c>
      <c r="E69" s="21" t="s">
        <v>99</v>
      </c>
      <c r="F69" s="21" t="s">
        <v>45</v>
      </c>
      <c r="G69" s="27">
        <v>175.755</v>
      </c>
      <c r="H69" s="27">
        <v>175.755</v>
      </c>
      <c r="I69" s="27">
        <f>I70</f>
        <v>175.755</v>
      </c>
      <c r="J69" s="30">
        <f t="shared" si="2"/>
        <v>100</v>
      </c>
    </row>
    <row r="70" spans="1:10" ht="26.25">
      <c r="A70" s="18">
        <f aca="true" t="shared" si="3" ref="A70:A127">A69+1</f>
        <v>62</v>
      </c>
      <c r="B70" s="24" t="s">
        <v>46</v>
      </c>
      <c r="C70" s="18" t="s">
        <v>8</v>
      </c>
      <c r="D70" s="21" t="s">
        <v>97</v>
      </c>
      <c r="E70" s="21" t="s">
        <v>99</v>
      </c>
      <c r="F70" s="21" t="s">
        <v>47</v>
      </c>
      <c r="G70" s="27">
        <v>175.755</v>
      </c>
      <c r="H70" s="27">
        <v>175.755</v>
      </c>
      <c r="I70" s="27">
        <v>175.755</v>
      </c>
      <c r="J70" s="30">
        <f t="shared" si="2"/>
        <v>100</v>
      </c>
    </row>
    <row r="71" spans="1:10" ht="77.25">
      <c r="A71" s="18">
        <f t="shared" si="3"/>
        <v>63</v>
      </c>
      <c r="B71" s="24" t="s">
        <v>74</v>
      </c>
      <c r="C71" s="18" t="s">
        <v>8</v>
      </c>
      <c r="D71" s="21" t="s">
        <v>97</v>
      </c>
      <c r="E71" s="21" t="s">
        <v>75</v>
      </c>
      <c r="F71" s="21" t="s">
        <v>9</v>
      </c>
      <c r="G71" s="27">
        <v>604.05364</v>
      </c>
      <c r="H71" s="27">
        <v>604.05364</v>
      </c>
      <c r="I71" s="27">
        <f>I72</f>
        <v>604.05364</v>
      </c>
      <c r="J71" s="30">
        <f t="shared" si="2"/>
        <v>100</v>
      </c>
    </row>
    <row r="72" spans="1:10" ht="26.25">
      <c r="A72" s="18">
        <f t="shared" si="3"/>
        <v>64</v>
      </c>
      <c r="B72" s="24" t="s">
        <v>44</v>
      </c>
      <c r="C72" s="18" t="s">
        <v>8</v>
      </c>
      <c r="D72" s="21" t="s">
        <v>97</v>
      </c>
      <c r="E72" s="21" t="s">
        <v>75</v>
      </c>
      <c r="F72" s="21" t="s">
        <v>45</v>
      </c>
      <c r="G72" s="27">
        <v>604.05364</v>
      </c>
      <c r="H72" s="27">
        <v>604.05364</v>
      </c>
      <c r="I72" s="27">
        <f>I73</f>
        <v>604.05364</v>
      </c>
      <c r="J72" s="30">
        <f t="shared" si="2"/>
        <v>100</v>
      </c>
    </row>
    <row r="73" spans="1:10" ht="26.25">
      <c r="A73" s="18">
        <f t="shared" si="3"/>
        <v>65</v>
      </c>
      <c r="B73" s="24" t="s">
        <v>46</v>
      </c>
      <c r="C73" s="18" t="s">
        <v>8</v>
      </c>
      <c r="D73" s="21" t="s">
        <v>97</v>
      </c>
      <c r="E73" s="21" t="s">
        <v>75</v>
      </c>
      <c r="F73" s="21" t="s">
        <v>47</v>
      </c>
      <c r="G73" s="27">
        <v>604.05364</v>
      </c>
      <c r="H73" s="27">
        <v>604.05364</v>
      </c>
      <c r="I73" s="27">
        <v>604.05364</v>
      </c>
      <c r="J73" s="30">
        <f t="shared" si="2"/>
        <v>100</v>
      </c>
    </row>
    <row r="74" spans="1:10" ht="26.25">
      <c r="A74" s="18">
        <f t="shared" si="3"/>
        <v>66</v>
      </c>
      <c r="B74" s="24" t="s">
        <v>100</v>
      </c>
      <c r="C74" s="18" t="s">
        <v>8</v>
      </c>
      <c r="D74" s="21" t="s">
        <v>97</v>
      </c>
      <c r="E74" s="21" t="s">
        <v>101</v>
      </c>
      <c r="F74" s="21" t="s">
        <v>9</v>
      </c>
      <c r="G74" s="27">
        <v>123362.88682</v>
      </c>
      <c r="H74" s="27">
        <v>123362.88682</v>
      </c>
      <c r="I74" s="27">
        <f>I75+I78+I81+I84+I87+I90+I93</f>
        <v>123277.38542</v>
      </c>
      <c r="J74" s="30">
        <f t="shared" si="2"/>
        <v>99.9306911485261</v>
      </c>
    </row>
    <row r="75" spans="1:10" ht="90">
      <c r="A75" s="18">
        <f t="shared" si="3"/>
        <v>67</v>
      </c>
      <c r="B75" s="24" t="s">
        <v>102</v>
      </c>
      <c r="C75" s="18" t="s">
        <v>8</v>
      </c>
      <c r="D75" s="21" t="s">
        <v>97</v>
      </c>
      <c r="E75" s="21" t="s">
        <v>103</v>
      </c>
      <c r="F75" s="21" t="s">
        <v>9</v>
      </c>
      <c r="G75" s="27">
        <v>12293.32722</v>
      </c>
      <c r="H75" s="27">
        <v>12293.32722</v>
      </c>
      <c r="I75" s="27">
        <f>I76</f>
        <v>12293.32722</v>
      </c>
      <c r="J75" s="30">
        <f t="shared" si="2"/>
        <v>100</v>
      </c>
    </row>
    <row r="76" spans="1:10" ht="26.25">
      <c r="A76" s="18">
        <f t="shared" si="3"/>
        <v>68</v>
      </c>
      <c r="B76" s="24" t="s">
        <v>44</v>
      </c>
      <c r="C76" s="18" t="s">
        <v>8</v>
      </c>
      <c r="D76" s="21" t="s">
        <v>97</v>
      </c>
      <c r="E76" s="21" t="s">
        <v>103</v>
      </c>
      <c r="F76" s="21" t="s">
        <v>45</v>
      </c>
      <c r="G76" s="27">
        <v>12293.32722</v>
      </c>
      <c r="H76" s="27">
        <v>12293.32722</v>
      </c>
      <c r="I76" s="27">
        <f>I77</f>
        <v>12293.32722</v>
      </c>
      <c r="J76" s="30">
        <f t="shared" si="2"/>
        <v>100</v>
      </c>
    </row>
    <row r="77" spans="1:10" ht="26.25">
      <c r="A77" s="18">
        <f t="shared" si="3"/>
        <v>69</v>
      </c>
      <c r="B77" s="24" t="s">
        <v>46</v>
      </c>
      <c r="C77" s="18" t="s">
        <v>8</v>
      </c>
      <c r="D77" s="21" t="s">
        <v>97</v>
      </c>
      <c r="E77" s="21" t="s">
        <v>103</v>
      </c>
      <c r="F77" s="21" t="s">
        <v>47</v>
      </c>
      <c r="G77" s="27">
        <v>12293.32722</v>
      </c>
      <c r="H77" s="27">
        <v>12293.32722</v>
      </c>
      <c r="I77" s="27">
        <v>12293.32722</v>
      </c>
      <c r="J77" s="30">
        <f t="shared" si="2"/>
        <v>100</v>
      </c>
    </row>
    <row r="78" spans="1:10" ht="90">
      <c r="A78" s="18">
        <f t="shared" si="3"/>
        <v>70</v>
      </c>
      <c r="B78" s="24" t="s">
        <v>104</v>
      </c>
      <c r="C78" s="18" t="s">
        <v>8</v>
      </c>
      <c r="D78" s="21" t="s">
        <v>97</v>
      </c>
      <c r="E78" s="21" t="s">
        <v>105</v>
      </c>
      <c r="F78" s="21" t="s">
        <v>9</v>
      </c>
      <c r="G78" s="27">
        <v>57936.919</v>
      </c>
      <c r="H78" s="27">
        <v>57936.919</v>
      </c>
      <c r="I78" s="27">
        <f>I79</f>
        <v>57851.419</v>
      </c>
      <c r="J78" s="30">
        <f t="shared" si="2"/>
        <v>99.85242570458398</v>
      </c>
    </row>
    <row r="79" spans="1:10" ht="26.25">
      <c r="A79" s="18">
        <f t="shared" si="3"/>
        <v>71</v>
      </c>
      <c r="B79" s="24" t="s">
        <v>44</v>
      </c>
      <c r="C79" s="18" t="s">
        <v>8</v>
      </c>
      <c r="D79" s="21" t="s">
        <v>97</v>
      </c>
      <c r="E79" s="21" t="s">
        <v>105</v>
      </c>
      <c r="F79" s="21" t="s">
        <v>45</v>
      </c>
      <c r="G79" s="27">
        <v>57936.919</v>
      </c>
      <c r="H79" s="27">
        <v>57936.919</v>
      </c>
      <c r="I79" s="27">
        <f>I80</f>
        <v>57851.419</v>
      </c>
      <c r="J79" s="30">
        <f t="shared" si="2"/>
        <v>99.85242570458398</v>
      </c>
    </row>
    <row r="80" spans="1:10" ht="26.25">
      <c r="A80" s="18">
        <f t="shared" si="3"/>
        <v>72</v>
      </c>
      <c r="B80" s="24" t="s">
        <v>46</v>
      </c>
      <c r="C80" s="18" t="s">
        <v>8</v>
      </c>
      <c r="D80" s="21" t="s">
        <v>97</v>
      </c>
      <c r="E80" s="21" t="s">
        <v>105</v>
      </c>
      <c r="F80" s="21" t="s">
        <v>47</v>
      </c>
      <c r="G80" s="27">
        <v>57936.919</v>
      </c>
      <c r="H80" s="27">
        <v>57936.919</v>
      </c>
      <c r="I80" s="27">
        <v>57851.419</v>
      </c>
      <c r="J80" s="30">
        <f t="shared" si="2"/>
        <v>99.85242570458398</v>
      </c>
    </row>
    <row r="81" spans="1:10" ht="77.25">
      <c r="A81" s="18">
        <f t="shared" si="3"/>
        <v>73</v>
      </c>
      <c r="B81" s="24" t="s">
        <v>106</v>
      </c>
      <c r="C81" s="18" t="s">
        <v>8</v>
      </c>
      <c r="D81" s="21" t="s">
        <v>97</v>
      </c>
      <c r="E81" s="21" t="s">
        <v>107</v>
      </c>
      <c r="F81" s="21" t="s">
        <v>9</v>
      </c>
      <c r="G81" s="27">
        <v>2311.131</v>
      </c>
      <c r="H81" s="27">
        <v>2311.131</v>
      </c>
      <c r="I81" s="27">
        <f>I82</f>
        <v>2311.131</v>
      </c>
      <c r="J81" s="30">
        <f t="shared" si="2"/>
        <v>100</v>
      </c>
    </row>
    <row r="82" spans="1:10" ht="26.25">
      <c r="A82" s="18">
        <f t="shared" si="3"/>
        <v>74</v>
      </c>
      <c r="B82" s="24" t="s">
        <v>44</v>
      </c>
      <c r="C82" s="18" t="s">
        <v>8</v>
      </c>
      <c r="D82" s="21" t="s">
        <v>97</v>
      </c>
      <c r="E82" s="21" t="s">
        <v>107</v>
      </c>
      <c r="F82" s="21" t="s">
        <v>45</v>
      </c>
      <c r="G82" s="27">
        <v>2311.131</v>
      </c>
      <c r="H82" s="27">
        <v>2311.131</v>
      </c>
      <c r="I82" s="27">
        <f>I83</f>
        <v>2311.131</v>
      </c>
      <c r="J82" s="30">
        <f t="shared" si="2"/>
        <v>100</v>
      </c>
    </row>
    <row r="83" spans="1:10" ht="26.25">
      <c r="A83" s="18">
        <f t="shared" si="3"/>
        <v>75</v>
      </c>
      <c r="B83" s="24" t="s">
        <v>46</v>
      </c>
      <c r="C83" s="18" t="s">
        <v>8</v>
      </c>
      <c r="D83" s="21" t="s">
        <v>97</v>
      </c>
      <c r="E83" s="21" t="s">
        <v>107</v>
      </c>
      <c r="F83" s="21" t="s">
        <v>47</v>
      </c>
      <c r="G83" s="27">
        <v>2311.131</v>
      </c>
      <c r="H83" s="27">
        <v>2311.131</v>
      </c>
      <c r="I83" s="27">
        <v>2311.131</v>
      </c>
      <c r="J83" s="30">
        <f t="shared" si="2"/>
        <v>100</v>
      </c>
    </row>
    <row r="84" spans="1:10" ht="77.25">
      <c r="A84" s="18">
        <f t="shared" si="3"/>
        <v>76</v>
      </c>
      <c r="B84" s="24" t="s">
        <v>108</v>
      </c>
      <c r="C84" s="18" t="s">
        <v>8</v>
      </c>
      <c r="D84" s="21" t="s">
        <v>97</v>
      </c>
      <c r="E84" s="21" t="s">
        <v>109</v>
      </c>
      <c r="F84" s="21" t="s">
        <v>9</v>
      </c>
      <c r="G84" s="27">
        <v>10252.022</v>
      </c>
      <c r="H84" s="27">
        <v>10252.022</v>
      </c>
      <c r="I84" s="27">
        <f>I85</f>
        <v>10252.021</v>
      </c>
      <c r="J84" s="30">
        <v>99.999</v>
      </c>
    </row>
    <row r="85" spans="1:10" ht="26.25">
      <c r="A85" s="18">
        <f t="shared" si="3"/>
        <v>77</v>
      </c>
      <c r="B85" s="24" t="s">
        <v>44</v>
      </c>
      <c r="C85" s="18" t="s">
        <v>8</v>
      </c>
      <c r="D85" s="21" t="s">
        <v>97</v>
      </c>
      <c r="E85" s="21" t="s">
        <v>109</v>
      </c>
      <c r="F85" s="21" t="s">
        <v>45</v>
      </c>
      <c r="G85" s="27">
        <v>10252.022</v>
      </c>
      <c r="H85" s="27">
        <v>10252.022</v>
      </c>
      <c r="I85" s="27">
        <f>I86</f>
        <v>10252.021</v>
      </c>
      <c r="J85" s="30">
        <v>99.999</v>
      </c>
    </row>
    <row r="86" spans="1:10" ht="26.25">
      <c r="A86" s="18">
        <f t="shared" si="3"/>
        <v>78</v>
      </c>
      <c r="B86" s="24" t="s">
        <v>46</v>
      </c>
      <c r="C86" s="18" t="s">
        <v>8</v>
      </c>
      <c r="D86" s="21" t="s">
        <v>97</v>
      </c>
      <c r="E86" s="21" t="s">
        <v>109</v>
      </c>
      <c r="F86" s="21" t="s">
        <v>47</v>
      </c>
      <c r="G86" s="27">
        <v>10252.022</v>
      </c>
      <c r="H86" s="27">
        <v>10252.022</v>
      </c>
      <c r="I86" s="27">
        <v>10252.021</v>
      </c>
      <c r="J86" s="30">
        <v>99.999</v>
      </c>
    </row>
    <row r="87" spans="1:10" ht="64.5">
      <c r="A87" s="18">
        <f t="shared" si="3"/>
        <v>79</v>
      </c>
      <c r="B87" s="24" t="s">
        <v>110</v>
      </c>
      <c r="C87" s="18" t="s">
        <v>8</v>
      </c>
      <c r="D87" s="21" t="s">
        <v>97</v>
      </c>
      <c r="E87" s="21" t="s">
        <v>111</v>
      </c>
      <c r="F87" s="21" t="s">
        <v>9</v>
      </c>
      <c r="G87" s="27">
        <v>37625.6192</v>
      </c>
      <c r="H87" s="27">
        <v>37625.6192</v>
      </c>
      <c r="I87" s="27">
        <f>I88</f>
        <v>37625.6192</v>
      </c>
      <c r="J87" s="30">
        <f t="shared" si="2"/>
        <v>100</v>
      </c>
    </row>
    <row r="88" spans="1:10" ht="26.25">
      <c r="A88" s="18">
        <f t="shared" si="3"/>
        <v>80</v>
      </c>
      <c r="B88" s="24" t="s">
        <v>44</v>
      </c>
      <c r="C88" s="18" t="s">
        <v>8</v>
      </c>
      <c r="D88" s="21" t="s">
        <v>97</v>
      </c>
      <c r="E88" s="21" t="s">
        <v>111</v>
      </c>
      <c r="F88" s="21" t="s">
        <v>45</v>
      </c>
      <c r="G88" s="27">
        <v>37625.6192</v>
      </c>
      <c r="H88" s="27">
        <v>37625.6192</v>
      </c>
      <c r="I88" s="27">
        <f>I89</f>
        <v>37625.6192</v>
      </c>
      <c r="J88" s="30">
        <f t="shared" si="2"/>
        <v>100</v>
      </c>
    </row>
    <row r="89" spans="1:10" ht="26.25">
      <c r="A89" s="18">
        <f t="shared" si="3"/>
        <v>81</v>
      </c>
      <c r="B89" s="24" t="s">
        <v>46</v>
      </c>
      <c r="C89" s="18" t="s">
        <v>8</v>
      </c>
      <c r="D89" s="21" t="s">
        <v>97</v>
      </c>
      <c r="E89" s="21" t="s">
        <v>111</v>
      </c>
      <c r="F89" s="21" t="s">
        <v>47</v>
      </c>
      <c r="G89" s="27">
        <v>37625.6192</v>
      </c>
      <c r="H89" s="27">
        <v>37625.6192</v>
      </c>
      <c r="I89" s="27">
        <v>37625.6192</v>
      </c>
      <c r="J89" s="30">
        <f t="shared" si="2"/>
        <v>100</v>
      </c>
    </row>
    <row r="90" spans="1:10" ht="90">
      <c r="A90" s="18">
        <f t="shared" si="3"/>
        <v>82</v>
      </c>
      <c r="B90" s="24" t="s">
        <v>112</v>
      </c>
      <c r="C90" s="18" t="s">
        <v>8</v>
      </c>
      <c r="D90" s="21" t="s">
        <v>97</v>
      </c>
      <c r="E90" s="21" t="s">
        <v>113</v>
      </c>
      <c r="F90" s="21" t="s">
        <v>9</v>
      </c>
      <c r="G90" s="27">
        <v>290.21</v>
      </c>
      <c r="H90" s="27">
        <v>290.21</v>
      </c>
      <c r="I90" s="27">
        <f>I91</f>
        <v>290.21</v>
      </c>
      <c r="J90" s="30">
        <f t="shared" si="2"/>
        <v>100</v>
      </c>
    </row>
    <row r="91" spans="1:10" ht="26.25">
      <c r="A91" s="18">
        <f t="shared" si="3"/>
        <v>83</v>
      </c>
      <c r="B91" s="24" t="s">
        <v>44</v>
      </c>
      <c r="C91" s="18" t="s">
        <v>8</v>
      </c>
      <c r="D91" s="21" t="s">
        <v>97</v>
      </c>
      <c r="E91" s="21" t="s">
        <v>113</v>
      </c>
      <c r="F91" s="21" t="s">
        <v>45</v>
      </c>
      <c r="G91" s="27">
        <v>290.21</v>
      </c>
      <c r="H91" s="27">
        <v>290.21</v>
      </c>
      <c r="I91" s="27">
        <f>I92</f>
        <v>290.21</v>
      </c>
      <c r="J91" s="30">
        <f t="shared" si="2"/>
        <v>100</v>
      </c>
    </row>
    <row r="92" spans="1:10" ht="26.25">
      <c r="A92" s="18">
        <f t="shared" si="3"/>
        <v>84</v>
      </c>
      <c r="B92" s="24" t="s">
        <v>46</v>
      </c>
      <c r="C92" s="18" t="s">
        <v>8</v>
      </c>
      <c r="D92" s="21" t="s">
        <v>97</v>
      </c>
      <c r="E92" s="21" t="s">
        <v>113</v>
      </c>
      <c r="F92" s="21" t="s">
        <v>47</v>
      </c>
      <c r="G92" s="27">
        <v>290.21</v>
      </c>
      <c r="H92" s="27">
        <v>290.21</v>
      </c>
      <c r="I92" s="27">
        <v>290.21</v>
      </c>
      <c r="J92" s="30">
        <f t="shared" si="2"/>
        <v>100</v>
      </c>
    </row>
    <row r="93" spans="1:10" ht="90">
      <c r="A93" s="18">
        <f t="shared" si="3"/>
        <v>85</v>
      </c>
      <c r="B93" s="24" t="s">
        <v>114</v>
      </c>
      <c r="C93" s="18" t="s">
        <v>8</v>
      </c>
      <c r="D93" s="21" t="s">
        <v>97</v>
      </c>
      <c r="E93" s="21" t="s">
        <v>115</v>
      </c>
      <c r="F93" s="21" t="s">
        <v>9</v>
      </c>
      <c r="G93" s="27">
        <v>2653.6584</v>
      </c>
      <c r="H93" s="27">
        <v>2653.6584</v>
      </c>
      <c r="I93" s="27">
        <f>I94</f>
        <v>2653.658</v>
      </c>
      <c r="J93" s="30">
        <f t="shared" si="2"/>
        <v>99.99998492646982</v>
      </c>
    </row>
    <row r="94" spans="1:10" ht="26.25">
      <c r="A94" s="18">
        <f t="shared" si="3"/>
        <v>86</v>
      </c>
      <c r="B94" s="24" t="s">
        <v>44</v>
      </c>
      <c r="C94" s="18" t="s">
        <v>8</v>
      </c>
      <c r="D94" s="21" t="s">
        <v>97</v>
      </c>
      <c r="E94" s="21" t="s">
        <v>115</v>
      </c>
      <c r="F94" s="21" t="s">
        <v>45</v>
      </c>
      <c r="G94" s="27">
        <v>2653.6584</v>
      </c>
      <c r="H94" s="27">
        <v>2653.6584</v>
      </c>
      <c r="I94" s="27">
        <f>I95</f>
        <v>2653.658</v>
      </c>
      <c r="J94" s="30">
        <f t="shared" si="2"/>
        <v>99.99998492646982</v>
      </c>
    </row>
    <row r="95" spans="1:10" ht="26.25">
      <c r="A95" s="18">
        <f t="shared" si="3"/>
        <v>87</v>
      </c>
      <c r="B95" s="24" t="s">
        <v>46</v>
      </c>
      <c r="C95" s="18" t="s">
        <v>8</v>
      </c>
      <c r="D95" s="21" t="s">
        <v>97</v>
      </c>
      <c r="E95" s="21" t="s">
        <v>115</v>
      </c>
      <c r="F95" s="21" t="s">
        <v>47</v>
      </c>
      <c r="G95" s="27">
        <v>2653.6584</v>
      </c>
      <c r="H95" s="27">
        <v>2653.6584</v>
      </c>
      <c r="I95" s="27">
        <v>2653.658</v>
      </c>
      <c r="J95" s="30">
        <f t="shared" si="2"/>
        <v>99.99998492646982</v>
      </c>
    </row>
    <row r="96" spans="1:10" ht="26.25">
      <c r="A96" s="18">
        <f t="shared" si="3"/>
        <v>88</v>
      </c>
      <c r="B96" s="24" t="s">
        <v>116</v>
      </c>
      <c r="C96" s="18" t="s">
        <v>8</v>
      </c>
      <c r="D96" s="21" t="s">
        <v>97</v>
      </c>
      <c r="E96" s="21" t="s">
        <v>117</v>
      </c>
      <c r="F96" s="21" t="s">
        <v>9</v>
      </c>
      <c r="G96" s="27">
        <v>2592.71387</v>
      </c>
      <c r="H96" s="27">
        <v>2592.71387</v>
      </c>
      <c r="I96" s="27">
        <f>I97</f>
        <v>2592.71387</v>
      </c>
      <c r="J96" s="30">
        <f t="shared" si="2"/>
        <v>100</v>
      </c>
    </row>
    <row r="97" spans="1:10" ht="51.75">
      <c r="A97" s="18">
        <f t="shared" si="3"/>
        <v>89</v>
      </c>
      <c r="B97" s="24" t="s">
        <v>118</v>
      </c>
      <c r="C97" s="18" t="s">
        <v>8</v>
      </c>
      <c r="D97" s="21" t="s">
        <v>97</v>
      </c>
      <c r="E97" s="21" t="s">
        <v>119</v>
      </c>
      <c r="F97" s="21" t="s">
        <v>9</v>
      </c>
      <c r="G97" s="27">
        <v>2592.71387</v>
      </c>
      <c r="H97" s="27">
        <v>2592.71387</v>
      </c>
      <c r="I97" s="27">
        <f>I98</f>
        <v>2592.71387</v>
      </c>
      <c r="J97" s="30">
        <f t="shared" si="2"/>
        <v>100</v>
      </c>
    </row>
    <row r="98" spans="1:10" ht="26.25">
      <c r="A98" s="18">
        <f t="shared" si="3"/>
        <v>90</v>
      </c>
      <c r="B98" s="24" t="s">
        <v>44</v>
      </c>
      <c r="C98" s="18" t="s">
        <v>8</v>
      </c>
      <c r="D98" s="21" t="s">
        <v>97</v>
      </c>
      <c r="E98" s="21" t="s">
        <v>119</v>
      </c>
      <c r="F98" s="21" t="s">
        <v>45</v>
      </c>
      <c r="G98" s="27">
        <v>2592.71387</v>
      </c>
      <c r="H98" s="27">
        <v>2592.71387</v>
      </c>
      <c r="I98" s="27">
        <f>I99</f>
        <v>2592.71387</v>
      </c>
      <c r="J98" s="30">
        <f t="shared" si="2"/>
        <v>100</v>
      </c>
    </row>
    <row r="99" spans="1:10" ht="26.25">
      <c r="A99" s="18">
        <f t="shared" si="3"/>
        <v>91</v>
      </c>
      <c r="B99" s="24" t="s">
        <v>46</v>
      </c>
      <c r="C99" s="18" t="s">
        <v>8</v>
      </c>
      <c r="D99" s="21" t="s">
        <v>97</v>
      </c>
      <c r="E99" s="21" t="s">
        <v>119</v>
      </c>
      <c r="F99" s="21" t="s">
        <v>47</v>
      </c>
      <c r="G99" s="27">
        <v>2592.71387</v>
      </c>
      <c r="H99" s="27">
        <v>2592.71387</v>
      </c>
      <c r="I99" s="27">
        <v>2592.71387</v>
      </c>
      <c r="J99" s="30">
        <f t="shared" si="2"/>
        <v>100</v>
      </c>
    </row>
    <row r="100" spans="1:10" ht="26.25">
      <c r="A100" s="18">
        <f t="shared" si="3"/>
        <v>92</v>
      </c>
      <c r="B100" s="24" t="s">
        <v>220</v>
      </c>
      <c r="C100" s="18" t="s">
        <v>8</v>
      </c>
      <c r="D100" s="21" t="s">
        <v>97</v>
      </c>
      <c r="E100" s="21" t="s">
        <v>6</v>
      </c>
      <c r="F100" s="21" t="s">
        <v>9</v>
      </c>
      <c r="G100" s="27">
        <v>80</v>
      </c>
      <c r="H100" s="27">
        <v>80</v>
      </c>
      <c r="I100" s="27">
        <f>I101</f>
        <v>80</v>
      </c>
      <c r="J100" s="30">
        <f t="shared" si="2"/>
        <v>100</v>
      </c>
    </row>
    <row r="101" spans="1:10" ht="15">
      <c r="A101" s="18">
        <f t="shared" si="3"/>
        <v>93</v>
      </c>
      <c r="B101" s="24" t="s">
        <v>221</v>
      </c>
      <c r="C101" s="18" t="s">
        <v>8</v>
      </c>
      <c r="D101" s="21" t="s">
        <v>97</v>
      </c>
      <c r="E101" s="21" t="s">
        <v>19</v>
      </c>
      <c r="F101" s="21" t="s">
        <v>9</v>
      </c>
      <c r="G101" s="27">
        <v>80</v>
      </c>
      <c r="H101" s="27">
        <v>80</v>
      </c>
      <c r="I101" s="27">
        <f>I102</f>
        <v>80</v>
      </c>
      <c r="J101" s="30">
        <f t="shared" si="2"/>
        <v>100</v>
      </c>
    </row>
    <row r="102" spans="1:10" ht="39">
      <c r="A102" s="18">
        <f t="shared" si="3"/>
        <v>94</v>
      </c>
      <c r="B102" s="24" t="s">
        <v>20</v>
      </c>
      <c r="C102" s="18" t="s">
        <v>8</v>
      </c>
      <c r="D102" s="21" t="s">
        <v>97</v>
      </c>
      <c r="E102" s="21" t="s">
        <v>120</v>
      </c>
      <c r="F102" s="21" t="s">
        <v>9</v>
      </c>
      <c r="G102" s="27">
        <v>80</v>
      </c>
      <c r="H102" s="27">
        <v>80</v>
      </c>
      <c r="I102" s="27">
        <f>I103</f>
        <v>80</v>
      </c>
      <c r="J102" s="30">
        <f t="shared" si="2"/>
        <v>100</v>
      </c>
    </row>
    <row r="103" spans="1:10" ht="26.25">
      <c r="A103" s="18">
        <f t="shared" si="3"/>
        <v>95</v>
      </c>
      <c r="B103" s="24" t="s">
        <v>44</v>
      </c>
      <c r="C103" s="18" t="s">
        <v>8</v>
      </c>
      <c r="D103" s="21" t="s">
        <v>97</v>
      </c>
      <c r="E103" s="21" t="s">
        <v>120</v>
      </c>
      <c r="F103" s="21" t="s">
        <v>45</v>
      </c>
      <c r="G103" s="27">
        <v>80</v>
      </c>
      <c r="H103" s="27">
        <v>80</v>
      </c>
      <c r="I103" s="27">
        <f>I104</f>
        <v>80</v>
      </c>
      <c r="J103" s="30">
        <f t="shared" si="2"/>
        <v>100</v>
      </c>
    </row>
    <row r="104" spans="1:10" ht="26.25">
      <c r="A104" s="18">
        <f t="shared" si="3"/>
        <v>96</v>
      </c>
      <c r="B104" s="24" t="s">
        <v>46</v>
      </c>
      <c r="C104" s="18" t="s">
        <v>8</v>
      </c>
      <c r="D104" s="21" t="s">
        <v>97</v>
      </c>
      <c r="E104" s="21" t="s">
        <v>120</v>
      </c>
      <c r="F104" s="21" t="s">
        <v>47</v>
      </c>
      <c r="G104" s="27">
        <v>80</v>
      </c>
      <c r="H104" s="27">
        <v>80</v>
      </c>
      <c r="I104" s="27">
        <v>80</v>
      </c>
      <c r="J104" s="30">
        <f t="shared" si="2"/>
        <v>100</v>
      </c>
    </row>
    <row r="105" spans="1:10" ht="15">
      <c r="A105" s="18">
        <f t="shared" si="3"/>
        <v>97</v>
      </c>
      <c r="B105" s="25" t="s">
        <v>121</v>
      </c>
      <c r="C105" s="19" t="s">
        <v>8</v>
      </c>
      <c r="D105" s="22" t="s">
        <v>122</v>
      </c>
      <c r="E105" s="22" t="s">
        <v>9</v>
      </c>
      <c r="F105" s="22" t="s">
        <v>9</v>
      </c>
      <c r="G105" s="28">
        <v>3844.398</v>
      </c>
      <c r="H105" s="28">
        <v>3844.398</v>
      </c>
      <c r="I105" s="28">
        <f>I106</f>
        <v>3844.398</v>
      </c>
      <c r="J105" s="31">
        <f t="shared" si="2"/>
        <v>100</v>
      </c>
    </row>
    <row r="106" spans="1:10" ht="39">
      <c r="A106" s="18">
        <f t="shared" si="3"/>
        <v>98</v>
      </c>
      <c r="B106" s="24" t="s">
        <v>123</v>
      </c>
      <c r="C106" s="18" t="s">
        <v>8</v>
      </c>
      <c r="D106" s="21" t="s">
        <v>122</v>
      </c>
      <c r="E106" s="21" t="s">
        <v>124</v>
      </c>
      <c r="F106" s="21" t="s">
        <v>9</v>
      </c>
      <c r="G106" s="27">
        <v>3844.398</v>
      </c>
      <c r="H106" s="27">
        <v>3844.398</v>
      </c>
      <c r="I106" s="27">
        <f>I107</f>
        <v>3844.398</v>
      </c>
      <c r="J106" s="30">
        <f t="shared" si="2"/>
        <v>100</v>
      </c>
    </row>
    <row r="107" spans="1:10" ht="15">
      <c r="A107" s="18">
        <f t="shared" si="3"/>
        <v>99</v>
      </c>
      <c r="B107" s="24" t="s">
        <v>82</v>
      </c>
      <c r="C107" s="18" t="s">
        <v>8</v>
      </c>
      <c r="D107" s="21" t="s">
        <v>122</v>
      </c>
      <c r="E107" s="21" t="s">
        <v>125</v>
      </c>
      <c r="F107" s="21" t="s">
        <v>9</v>
      </c>
      <c r="G107" s="27">
        <v>3844.398</v>
      </c>
      <c r="H107" s="27">
        <v>3844.398</v>
      </c>
      <c r="I107" s="27">
        <f>I108+I111</f>
        <v>3844.398</v>
      </c>
      <c r="J107" s="30">
        <f t="shared" si="2"/>
        <v>100</v>
      </c>
    </row>
    <row r="108" spans="1:10" ht="115.5">
      <c r="A108" s="18">
        <f t="shared" si="3"/>
        <v>100</v>
      </c>
      <c r="B108" s="24" t="s">
        <v>126</v>
      </c>
      <c r="C108" s="18" t="s">
        <v>8</v>
      </c>
      <c r="D108" s="21" t="s">
        <v>122</v>
      </c>
      <c r="E108" s="21" t="s">
        <v>127</v>
      </c>
      <c r="F108" s="21" t="s">
        <v>9</v>
      </c>
      <c r="G108" s="27">
        <v>64.398</v>
      </c>
      <c r="H108" s="27">
        <v>64.398</v>
      </c>
      <c r="I108" s="27">
        <f>I109</f>
        <v>64.398</v>
      </c>
      <c r="J108" s="30">
        <f t="shared" si="2"/>
        <v>100</v>
      </c>
    </row>
    <row r="109" spans="1:10" ht="26.25">
      <c r="A109" s="18">
        <f t="shared" si="3"/>
        <v>101</v>
      </c>
      <c r="B109" s="24" t="s">
        <v>44</v>
      </c>
      <c r="C109" s="18" t="s">
        <v>8</v>
      </c>
      <c r="D109" s="21" t="s">
        <v>122</v>
      </c>
      <c r="E109" s="21" t="s">
        <v>127</v>
      </c>
      <c r="F109" s="21" t="s">
        <v>45</v>
      </c>
      <c r="G109" s="27">
        <v>64.398</v>
      </c>
      <c r="H109" s="27">
        <v>64.398</v>
      </c>
      <c r="I109" s="27">
        <f>I110</f>
        <v>64.398</v>
      </c>
      <c r="J109" s="30">
        <f t="shared" si="2"/>
        <v>100</v>
      </c>
    </row>
    <row r="110" spans="1:10" ht="26.25">
      <c r="A110" s="18">
        <f t="shared" si="3"/>
        <v>102</v>
      </c>
      <c r="B110" s="24" t="s">
        <v>46</v>
      </c>
      <c r="C110" s="18" t="s">
        <v>8</v>
      </c>
      <c r="D110" s="21" t="s">
        <v>122</v>
      </c>
      <c r="E110" s="21" t="s">
        <v>127</v>
      </c>
      <c r="F110" s="21" t="s">
        <v>47</v>
      </c>
      <c r="G110" s="27">
        <v>64.398</v>
      </c>
      <c r="H110" s="27">
        <v>64.398</v>
      </c>
      <c r="I110" s="27">
        <v>64.398</v>
      </c>
      <c r="J110" s="30">
        <f t="shared" si="2"/>
        <v>100</v>
      </c>
    </row>
    <row r="111" spans="1:10" ht="90">
      <c r="A111" s="18">
        <f t="shared" si="3"/>
        <v>103</v>
      </c>
      <c r="B111" s="24" t="s">
        <v>128</v>
      </c>
      <c r="C111" s="18" t="s">
        <v>8</v>
      </c>
      <c r="D111" s="21" t="s">
        <v>122</v>
      </c>
      <c r="E111" s="21" t="s">
        <v>129</v>
      </c>
      <c r="F111" s="21" t="s">
        <v>9</v>
      </c>
      <c r="G111" s="27">
        <v>3780</v>
      </c>
      <c r="H111" s="27">
        <v>3780</v>
      </c>
      <c r="I111" s="27">
        <f>I112</f>
        <v>3780</v>
      </c>
      <c r="J111" s="30">
        <f t="shared" si="2"/>
        <v>100</v>
      </c>
    </row>
    <row r="112" spans="1:10" ht="26.25">
      <c r="A112" s="18">
        <f t="shared" si="3"/>
        <v>104</v>
      </c>
      <c r="B112" s="24" t="s">
        <v>44</v>
      </c>
      <c r="C112" s="18" t="s">
        <v>8</v>
      </c>
      <c r="D112" s="21" t="s">
        <v>122</v>
      </c>
      <c r="E112" s="21" t="s">
        <v>129</v>
      </c>
      <c r="F112" s="21" t="s">
        <v>45</v>
      </c>
      <c r="G112" s="27">
        <v>3780</v>
      </c>
      <c r="H112" s="27">
        <v>3780</v>
      </c>
      <c r="I112" s="27">
        <f>I113</f>
        <v>3780</v>
      </c>
      <c r="J112" s="30">
        <f t="shared" si="2"/>
        <v>100</v>
      </c>
    </row>
    <row r="113" spans="1:10" ht="26.25">
      <c r="A113" s="18">
        <f t="shared" si="3"/>
        <v>105</v>
      </c>
      <c r="B113" s="24" t="s">
        <v>46</v>
      </c>
      <c r="C113" s="18" t="s">
        <v>8</v>
      </c>
      <c r="D113" s="21" t="s">
        <v>122</v>
      </c>
      <c r="E113" s="21" t="s">
        <v>129</v>
      </c>
      <c r="F113" s="21" t="s">
        <v>47</v>
      </c>
      <c r="G113" s="27">
        <v>3780</v>
      </c>
      <c r="H113" s="27">
        <v>3780</v>
      </c>
      <c r="I113" s="27">
        <v>3780</v>
      </c>
      <c r="J113" s="30">
        <f t="shared" si="2"/>
        <v>100</v>
      </c>
    </row>
    <row r="114" spans="1:10" ht="15">
      <c r="A114" s="17">
        <f t="shared" si="3"/>
        <v>106</v>
      </c>
      <c r="B114" s="23" t="s">
        <v>130</v>
      </c>
      <c r="C114" s="17" t="s">
        <v>8</v>
      </c>
      <c r="D114" s="20" t="s">
        <v>131</v>
      </c>
      <c r="E114" s="20" t="s">
        <v>9</v>
      </c>
      <c r="F114" s="20" t="s">
        <v>9</v>
      </c>
      <c r="G114" s="26">
        <v>81357.705</v>
      </c>
      <c r="H114" s="26">
        <v>81357.705</v>
      </c>
      <c r="I114" s="26">
        <f>I115+I124</f>
        <v>71250.42908</v>
      </c>
      <c r="J114" s="29">
        <f t="shared" si="2"/>
        <v>87.57674405884482</v>
      </c>
    </row>
    <row r="115" spans="1:10" ht="15">
      <c r="A115" s="18">
        <f t="shared" si="3"/>
        <v>107</v>
      </c>
      <c r="B115" s="25" t="s">
        <v>132</v>
      </c>
      <c r="C115" s="19" t="s">
        <v>8</v>
      </c>
      <c r="D115" s="22" t="s">
        <v>133</v>
      </c>
      <c r="E115" s="22" t="s">
        <v>9</v>
      </c>
      <c r="F115" s="22" t="s">
        <v>9</v>
      </c>
      <c r="G115" s="28">
        <v>576.655</v>
      </c>
      <c r="H115" s="28">
        <v>576.655</v>
      </c>
      <c r="I115" s="28">
        <f>I116</f>
        <v>524.77398</v>
      </c>
      <c r="J115" s="31">
        <f t="shared" si="2"/>
        <v>91.00310931146008</v>
      </c>
    </row>
    <row r="116" spans="1:10" ht="26.25">
      <c r="A116" s="18">
        <f t="shared" si="3"/>
        <v>108</v>
      </c>
      <c r="B116" s="24" t="s">
        <v>70</v>
      </c>
      <c r="C116" s="18" t="s">
        <v>8</v>
      </c>
      <c r="D116" s="21" t="s">
        <v>133</v>
      </c>
      <c r="E116" s="21" t="s">
        <v>71</v>
      </c>
      <c r="F116" s="21" t="s">
        <v>9</v>
      </c>
      <c r="G116" s="27">
        <v>576.655</v>
      </c>
      <c r="H116" s="27">
        <v>576.655</v>
      </c>
      <c r="I116" s="27">
        <f>I117</f>
        <v>524.77398</v>
      </c>
      <c r="J116" s="30">
        <f t="shared" si="2"/>
        <v>91.00310931146008</v>
      </c>
    </row>
    <row r="117" spans="1:10" ht="26.25">
      <c r="A117" s="18">
        <f t="shared" si="3"/>
        <v>109</v>
      </c>
      <c r="B117" s="24" t="s">
        <v>134</v>
      </c>
      <c r="C117" s="18" t="s">
        <v>8</v>
      </c>
      <c r="D117" s="21" t="s">
        <v>133</v>
      </c>
      <c r="E117" s="21" t="s">
        <v>135</v>
      </c>
      <c r="F117" s="21" t="s">
        <v>9</v>
      </c>
      <c r="G117" s="27">
        <v>576.655</v>
      </c>
      <c r="H117" s="27">
        <v>576.655</v>
      </c>
      <c r="I117" s="27">
        <f>I118+I121</f>
        <v>524.77398</v>
      </c>
      <c r="J117" s="30">
        <f t="shared" si="2"/>
        <v>91.00310931146008</v>
      </c>
    </row>
    <row r="118" spans="1:10" ht="115.5">
      <c r="A118" s="18">
        <f t="shared" si="3"/>
        <v>110</v>
      </c>
      <c r="B118" s="24" t="s">
        <v>136</v>
      </c>
      <c r="C118" s="18" t="s">
        <v>8</v>
      </c>
      <c r="D118" s="21" t="s">
        <v>133</v>
      </c>
      <c r="E118" s="21" t="s">
        <v>137</v>
      </c>
      <c r="F118" s="21" t="s">
        <v>9</v>
      </c>
      <c r="G118" s="27">
        <v>526.655</v>
      </c>
      <c r="H118" s="27">
        <v>526.655</v>
      </c>
      <c r="I118" s="27">
        <f>I119</f>
        <v>524.77398</v>
      </c>
      <c r="J118" s="30">
        <f t="shared" si="2"/>
        <v>99.64283639194541</v>
      </c>
    </row>
    <row r="119" spans="1:10" ht="26.25">
      <c r="A119" s="18">
        <f t="shared" si="3"/>
        <v>111</v>
      </c>
      <c r="B119" s="24" t="s">
        <v>44</v>
      </c>
      <c r="C119" s="18" t="s">
        <v>8</v>
      </c>
      <c r="D119" s="21" t="s">
        <v>133</v>
      </c>
      <c r="E119" s="21" t="s">
        <v>137</v>
      </c>
      <c r="F119" s="21" t="s">
        <v>45</v>
      </c>
      <c r="G119" s="27">
        <v>526.655</v>
      </c>
      <c r="H119" s="27">
        <v>526.655</v>
      </c>
      <c r="I119" s="27">
        <f>I120</f>
        <v>524.77398</v>
      </c>
      <c r="J119" s="30">
        <f t="shared" si="2"/>
        <v>99.64283639194541</v>
      </c>
    </row>
    <row r="120" spans="1:10" ht="26.25">
      <c r="A120" s="18">
        <f t="shared" si="3"/>
        <v>112</v>
      </c>
      <c r="B120" s="24" t="s">
        <v>46</v>
      </c>
      <c r="C120" s="18" t="s">
        <v>8</v>
      </c>
      <c r="D120" s="21" t="s">
        <v>133</v>
      </c>
      <c r="E120" s="21" t="s">
        <v>137</v>
      </c>
      <c r="F120" s="21" t="s">
        <v>47</v>
      </c>
      <c r="G120" s="27">
        <v>526.655</v>
      </c>
      <c r="H120" s="27">
        <v>526.655</v>
      </c>
      <c r="I120" s="27">
        <v>524.77398</v>
      </c>
      <c r="J120" s="30">
        <f t="shared" si="2"/>
        <v>99.64283639194541</v>
      </c>
    </row>
    <row r="121" spans="1:10" ht="77.25">
      <c r="A121" s="18">
        <f t="shared" si="3"/>
        <v>113</v>
      </c>
      <c r="B121" s="24" t="s">
        <v>138</v>
      </c>
      <c r="C121" s="18" t="s">
        <v>8</v>
      </c>
      <c r="D121" s="21" t="s">
        <v>133</v>
      </c>
      <c r="E121" s="21" t="s">
        <v>139</v>
      </c>
      <c r="F121" s="21" t="s">
        <v>9</v>
      </c>
      <c r="G121" s="27">
        <v>50</v>
      </c>
      <c r="H121" s="27">
        <v>50</v>
      </c>
      <c r="I121" s="27">
        <f>I122</f>
        <v>0</v>
      </c>
      <c r="J121" s="30">
        <f t="shared" si="2"/>
        <v>0</v>
      </c>
    </row>
    <row r="122" spans="1:10" ht="26.25">
      <c r="A122" s="18">
        <f t="shared" si="3"/>
        <v>114</v>
      </c>
      <c r="B122" s="24" t="s">
        <v>44</v>
      </c>
      <c r="C122" s="18" t="s">
        <v>8</v>
      </c>
      <c r="D122" s="21" t="s">
        <v>133</v>
      </c>
      <c r="E122" s="21" t="s">
        <v>139</v>
      </c>
      <c r="F122" s="21" t="s">
        <v>45</v>
      </c>
      <c r="G122" s="27">
        <v>50</v>
      </c>
      <c r="H122" s="27">
        <v>50</v>
      </c>
      <c r="I122" s="27">
        <f>I123</f>
        <v>0</v>
      </c>
      <c r="J122" s="30">
        <f t="shared" si="2"/>
        <v>0</v>
      </c>
    </row>
    <row r="123" spans="1:10" ht="26.25">
      <c r="A123" s="18">
        <f t="shared" si="3"/>
        <v>115</v>
      </c>
      <c r="B123" s="24" t="s">
        <v>46</v>
      </c>
      <c r="C123" s="18" t="s">
        <v>8</v>
      </c>
      <c r="D123" s="21" t="s">
        <v>133</v>
      </c>
      <c r="E123" s="21" t="s">
        <v>139</v>
      </c>
      <c r="F123" s="21" t="s">
        <v>47</v>
      </c>
      <c r="G123" s="27">
        <v>50</v>
      </c>
      <c r="H123" s="27">
        <v>50</v>
      </c>
      <c r="I123" s="27">
        <v>0</v>
      </c>
      <c r="J123" s="30">
        <f t="shared" si="2"/>
        <v>0</v>
      </c>
    </row>
    <row r="124" spans="1:10" ht="15">
      <c r="A124" s="18">
        <f>A123+1</f>
        <v>116</v>
      </c>
      <c r="B124" s="25" t="s">
        <v>144</v>
      </c>
      <c r="C124" s="19" t="s">
        <v>8</v>
      </c>
      <c r="D124" s="22" t="s">
        <v>145</v>
      </c>
      <c r="E124" s="22" t="s">
        <v>9</v>
      </c>
      <c r="F124" s="22" t="s">
        <v>9</v>
      </c>
      <c r="G124" s="28">
        <v>80781.05</v>
      </c>
      <c r="H124" s="42">
        <v>80781.05</v>
      </c>
      <c r="I124" s="28">
        <f>I125</f>
        <v>70725.6551</v>
      </c>
      <c r="J124" s="31">
        <f aca="true" t="shared" si="4" ref="J124:J179">I124/H124*100</f>
        <v>87.55228497277517</v>
      </c>
    </row>
    <row r="125" spans="1:10" ht="26.25">
      <c r="A125" s="18">
        <f t="shared" si="3"/>
        <v>117</v>
      </c>
      <c r="B125" s="24" t="s">
        <v>70</v>
      </c>
      <c r="C125" s="18" t="s">
        <v>8</v>
      </c>
      <c r="D125" s="21" t="s">
        <v>145</v>
      </c>
      <c r="E125" s="21" t="s">
        <v>71</v>
      </c>
      <c r="F125" s="21" t="s">
        <v>9</v>
      </c>
      <c r="G125" s="27">
        <v>80781.05</v>
      </c>
      <c r="H125" s="27">
        <v>80781.05</v>
      </c>
      <c r="I125" s="27">
        <f>I126+I139+I143</f>
        <v>70725.6551</v>
      </c>
      <c r="J125" s="30">
        <f t="shared" si="4"/>
        <v>87.55228497277517</v>
      </c>
    </row>
    <row r="126" spans="1:10" ht="26.25">
      <c r="A126" s="18">
        <f t="shared" si="3"/>
        <v>118</v>
      </c>
      <c r="B126" s="24" t="s">
        <v>140</v>
      </c>
      <c r="C126" s="18" t="s">
        <v>8</v>
      </c>
      <c r="D126" s="21" t="s">
        <v>145</v>
      </c>
      <c r="E126" s="21" t="s">
        <v>141</v>
      </c>
      <c r="F126" s="21" t="s">
        <v>9</v>
      </c>
      <c r="G126" s="27">
        <v>44896.78947</v>
      </c>
      <c r="H126" s="27">
        <v>44896.78947</v>
      </c>
      <c r="I126" s="27">
        <f>I127+I130+I133+I136</f>
        <v>44375.133969999995</v>
      </c>
      <c r="J126" s="30">
        <f t="shared" si="4"/>
        <v>98.83810066118741</v>
      </c>
    </row>
    <row r="127" spans="1:10" ht="64.5">
      <c r="A127" s="18">
        <f t="shared" si="3"/>
        <v>119</v>
      </c>
      <c r="B127" s="24" t="s">
        <v>146</v>
      </c>
      <c r="C127" s="18" t="s">
        <v>8</v>
      </c>
      <c r="D127" s="21" t="s">
        <v>145</v>
      </c>
      <c r="E127" s="21" t="s">
        <v>147</v>
      </c>
      <c r="F127" s="21" t="s">
        <v>9</v>
      </c>
      <c r="G127" s="27">
        <v>9687.60688</v>
      </c>
      <c r="H127" s="27">
        <v>9687.60688</v>
      </c>
      <c r="I127" s="27">
        <f>I128</f>
        <v>9645.6958</v>
      </c>
      <c r="J127" s="30">
        <f t="shared" si="4"/>
        <v>99.56737426983618</v>
      </c>
    </row>
    <row r="128" spans="1:10" ht="26.25">
      <c r="A128" s="18">
        <f aca="true" t="shared" si="5" ref="A128:A184">A127+1</f>
        <v>120</v>
      </c>
      <c r="B128" s="24" t="s">
        <v>44</v>
      </c>
      <c r="C128" s="18" t="s">
        <v>8</v>
      </c>
      <c r="D128" s="21" t="s">
        <v>145</v>
      </c>
      <c r="E128" s="21" t="s">
        <v>147</v>
      </c>
      <c r="F128" s="21" t="s">
        <v>45</v>
      </c>
      <c r="G128" s="27">
        <v>9687.60688</v>
      </c>
      <c r="H128" s="27">
        <v>9687.60688</v>
      </c>
      <c r="I128" s="27">
        <f>I129</f>
        <v>9645.6958</v>
      </c>
      <c r="J128" s="30">
        <f t="shared" si="4"/>
        <v>99.56737426983618</v>
      </c>
    </row>
    <row r="129" spans="1:10" ht="26.25">
      <c r="A129" s="18">
        <f t="shared" si="5"/>
        <v>121</v>
      </c>
      <c r="B129" s="24" t="s">
        <v>46</v>
      </c>
      <c r="C129" s="18" t="s">
        <v>8</v>
      </c>
      <c r="D129" s="21" t="s">
        <v>145</v>
      </c>
      <c r="E129" s="21" t="s">
        <v>147</v>
      </c>
      <c r="F129" s="21" t="s">
        <v>47</v>
      </c>
      <c r="G129" s="27">
        <v>9687.60688</v>
      </c>
      <c r="H129" s="27">
        <v>9687.60688</v>
      </c>
      <c r="I129" s="27">
        <v>9645.6958</v>
      </c>
      <c r="J129" s="30">
        <f t="shared" si="4"/>
        <v>99.56737426983618</v>
      </c>
    </row>
    <row r="130" spans="1:10" ht="64.5">
      <c r="A130" s="18">
        <f t="shared" si="5"/>
        <v>122</v>
      </c>
      <c r="B130" s="24" t="s">
        <v>142</v>
      </c>
      <c r="C130" s="18" t="s">
        <v>8</v>
      </c>
      <c r="D130" s="21" t="s">
        <v>145</v>
      </c>
      <c r="E130" s="21" t="s">
        <v>143</v>
      </c>
      <c r="F130" s="21" t="s">
        <v>9</v>
      </c>
      <c r="G130" s="27">
        <v>1200</v>
      </c>
      <c r="H130" s="27">
        <v>1200</v>
      </c>
      <c r="I130" s="27">
        <f>I131</f>
        <v>1200</v>
      </c>
      <c r="J130" s="30">
        <f t="shared" si="4"/>
        <v>100</v>
      </c>
    </row>
    <row r="131" spans="1:10" ht="26.25">
      <c r="A131" s="18">
        <f t="shared" si="5"/>
        <v>123</v>
      </c>
      <c r="B131" s="24" t="s">
        <v>44</v>
      </c>
      <c r="C131" s="18" t="s">
        <v>8</v>
      </c>
      <c r="D131" s="21" t="s">
        <v>145</v>
      </c>
      <c r="E131" s="21" t="s">
        <v>143</v>
      </c>
      <c r="F131" s="21" t="s">
        <v>45</v>
      </c>
      <c r="G131" s="27">
        <v>1200</v>
      </c>
      <c r="H131" s="27">
        <v>1200</v>
      </c>
      <c r="I131" s="27">
        <f>I132</f>
        <v>1200</v>
      </c>
      <c r="J131" s="30">
        <f t="shared" si="4"/>
        <v>100</v>
      </c>
    </row>
    <row r="132" spans="1:10" ht="26.25">
      <c r="A132" s="18">
        <f t="shared" si="5"/>
        <v>124</v>
      </c>
      <c r="B132" s="24" t="s">
        <v>46</v>
      </c>
      <c r="C132" s="18" t="s">
        <v>8</v>
      </c>
      <c r="D132" s="21" t="s">
        <v>145</v>
      </c>
      <c r="E132" s="21" t="s">
        <v>143</v>
      </c>
      <c r="F132" s="21" t="s">
        <v>47</v>
      </c>
      <c r="G132" s="27">
        <v>1200</v>
      </c>
      <c r="H132" s="27">
        <v>1200</v>
      </c>
      <c r="I132" s="27">
        <v>1200</v>
      </c>
      <c r="J132" s="30">
        <f t="shared" si="4"/>
        <v>100</v>
      </c>
    </row>
    <row r="133" spans="1:10" ht="64.5">
      <c r="A133" s="18">
        <f t="shared" si="5"/>
        <v>125</v>
      </c>
      <c r="B133" s="24" t="s">
        <v>148</v>
      </c>
      <c r="C133" s="18" t="s">
        <v>8</v>
      </c>
      <c r="D133" s="21" t="s">
        <v>145</v>
      </c>
      <c r="E133" s="21" t="s">
        <v>149</v>
      </c>
      <c r="F133" s="21" t="s">
        <v>9</v>
      </c>
      <c r="G133" s="27">
        <v>6118.13</v>
      </c>
      <c r="H133" s="27">
        <v>6118.13</v>
      </c>
      <c r="I133" s="27">
        <f>I134</f>
        <v>5638.38558</v>
      </c>
      <c r="J133" s="30">
        <f t="shared" si="4"/>
        <v>92.1586429186696</v>
      </c>
    </row>
    <row r="134" spans="1:10" ht="26.25">
      <c r="A134" s="18">
        <f t="shared" si="5"/>
        <v>126</v>
      </c>
      <c r="B134" s="24" t="s">
        <v>44</v>
      </c>
      <c r="C134" s="18" t="s">
        <v>8</v>
      </c>
      <c r="D134" s="21" t="s">
        <v>145</v>
      </c>
      <c r="E134" s="21" t="s">
        <v>149</v>
      </c>
      <c r="F134" s="21" t="s">
        <v>45</v>
      </c>
      <c r="G134" s="27">
        <v>6118.13</v>
      </c>
      <c r="H134" s="27">
        <v>6118.13</v>
      </c>
      <c r="I134" s="27">
        <f>I135</f>
        <v>5638.38558</v>
      </c>
      <c r="J134" s="30">
        <f t="shared" si="4"/>
        <v>92.1586429186696</v>
      </c>
    </row>
    <row r="135" spans="1:10" ht="26.25">
      <c r="A135" s="18">
        <f t="shared" si="5"/>
        <v>127</v>
      </c>
      <c r="B135" s="24" t="s">
        <v>46</v>
      </c>
      <c r="C135" s="18" t="s">
        <v>8</v>
      </c>
      <c r="D135" s="21" t="s">
        <v>145</v>
      </c>
      <c r="E135" s="21" t="s">
        <v>149</v>
      </c>
      <c r="F135" s="21" t="s">
        <v>47</v>
      </c>
      <c r="G135" s="27">
        <v>6118.13</v>
      </c>
      <c r="H135" s="27">
        <v>6118.13</v>
      </c>
      <c r="I135" s="27">
        <v>5638.38558</v>
      </c>
      <c r="J135" s="30">
        <f t="shared" si="4"/>
        <v>92.1586429186696</v>
      </c>
    </row>
    <row r="136" spans="1:10" ht="51.75">
      <c r="A136" s="18">
        <f t="shared" si="5"/>
        <v>128</v>
      </c>
      <c r="B136" s="24" t="s">
        <v>150</v>
      </c>
      <c r="C136" s="18" t="s">
        <v>8</v>
      </c>
      <c r="D136" s="21" t="s">
        <v>145</v>
      </c>
      <c r="E136" s="21" t="s">
        <v>151</v>
      </c>
      <c r="F136" s="21" t="s">
        <v>9</v>
      </c>
      <c r="G136" s="27">
        <v>27891.05259</v>
      </c>
      <c r="H136" s="27">
        <v>27891.05259</v>
      </c>
      <c r="I136" s="27">
        <f>I137</f>
        <v>27891.05259</v>
      </c>
      <c r="J136" s="30">
        <f t="shared" si="4"/>
        <v>100</v>
      </c>
    </row>
    <row r="137" spans="1:10" ht="26.25">
      <c r="A137" s="18">
        <f t="shared" si="5"/>
        <v>129</v>
      </c>
      <c r="B137" s="24" t="s">
        <v>44</v>
      </c>
      <c r="C137" s="18" t="s">
        <v>8</v>
      </c>
      <c r="D137" s="21" t="s">
        <v>145</v>
      </c>
      <c r="E137" s="21" t="s">
        <v>151</v>
      </c>
      <c r="F137" s="21" t="s">
        <v>45</v>
      </c>
      <c r="G137" s="27">
        <v>27891.05259</v>
      </c>
      <c r="H137" s="27">
        <v>27891.05259</v>
      </c>
      <c r="I137" s="27">
        <f>I138</f>
        <v>27891.05259</v>
      </c>
      <c r="J137" s="30">
        <f t="shared" si="4"/>
        <v>100</v>
      </c>
    </row>
    <row r="138" spans="1:10" ht="26.25">
      <c r="A138" s="18">
        <f t="shared" si="5"/>
        <v>130</v>
      </c>
      <c r="B138" s="24" t="s">
        <v>46</v>
      </c>
      <c r="C138" s="18" t="s">
        <v>8</v>
      </c>
      <c r="D138" s="21" t="s">
        <v>145</v>
      </c>
      <c r="E138" s="21" t="s">
        <v>151</v>
      </c>
      <c r="F138" s="21" t="s">
        <v>47</v>
      </c>
      <c r="G138" s="27">
        <v>27891.05259</v>
      </c>
      <c r="H138" s="27">
        <v>27891.05259</v>
      </c>
      <c r="I138" s="27">
        <v>27891.05259</v>
      </c>
      <c r="J138" s="30">
        <f t="shared" si="4"/>
        <v>100</v>
      </c>
    </row>
    <row r="139" spans="1:10" ht="26.25">
      <c r="A139" s="18">
        <f t="shared" si="5"/>
        <v>131</v>
      </c>
      <c r="B139" s="24" t="s">
        <v>100</v>
      </c>
      <c r="C139" s="18" t="s">
        <v>8</v>
      </c>
      <c r="D139" s="21" t="s">
        <v>145</v>
      </c>
      <c r="E139" s="21" t="s">
        <v>101</v>
      </c>
      <c r="F139" s="21" t="s">
        <v>9</v>
      </c>
      <c r="G139" s="27">
        <v>337.7771</v>
      </c>
      <c r="H139" s="27">
        <v>337.7771</v>
      </c>
      <c r="I139" s="27">
        <f>I140</f>
        <v>337.7771</v>
      </c>
      <c r="J139" s="30">
        <f t="shared" si="4"/>
        <v>100</v>
      </c>
    </row>
    <row r="140" spans="1:10" ht="64.5">
      <c r="A140" s="18">
        <f t="shared" si="5"/>
        <v>132</v>
      </c>
      <c r="B140" s="24" t="s">
        <v>152</v>
      </c>
      <c r="C140" s="18" t="s">
        <v>8</v>
      </c>
      <c r="D140" s="21" t="s">
        <v>145</v>
      </c>
      <c r="E140" s="21" t="s">
        <v>153</v>
      </c>
      <c r="F140" s="21" t="s">
        <v>9</v>
      </c>
      <c r="G140" s="27">
        <v>337.7771</v>
      </c>
      <c r="H140" s="27">
        <v>337.7771</v>
      </c>
      <c r="I140" s="27">
        <f>I141</f>
        <v>337.7771</v>
      </c>
      <c r="J140" s="30">
        <f t="shared" si="4"/>
        <v>100</v>
      </c>
    </row>
    <row r="141" spans="1:10" ht="26.25">
      <c r="A141" s="18">
        <f t="shared" si="5"/>
        <v>133</v>
      </c>
      <c r="B141" s="24" t="s">
        <v>44</v>
      </c>
      <c r="C141" s="18" t="s">
        <v>8</v>
      </c>
      <c r="D141" s="21" t="s">
        <v>145</v>
      </c>
      <c r="E141" s="21" t="s">
        <v>153</v>
      </c>
      <c r="F141" s="21" t="s">
        <v>45</v>
      </c>
      <c r="G141" s="27">
        <v>337.7771</v>
      </c>
      <c r="H141" s="27">
        <v>337.7771</v>
      </c>
      <c r="I141" s="27">
        <f>I142</f>
        <v>337.7771</v>
      </c>
      <c r="J141" s="30">
        <f t="shared" si="4"/>
        <v>100</v>
      </c>
    </row>
    <row r="142" spans="1:10" ht="26.25">
      <c r="A142" s="18">
        <f t="shared" si="5"/>
        <v>134</v>
      </c>
      <c r="B142" s="24" t="s">
        <v>46</v>
      </c>
      <c r="C142" s="18" t="s">
        <v>8</v>
      </c>
      <c r="D142" s="21" t="s">
        <v>145</v>
      </c>
      <c r="E142" s="21" t="s">
        <v>153</v>
      </c>
      <c r="F142" s="21" t="s">
        <v>47</v>
      </c>
      <c r="G142" s="27">
        <v>337.7771</v>
      </c>
      <c r="H142" s="27">
        <v>337.7771</v>
      </c>
      <c r="I142" s="27">
        <v>337.7771</v>
      </c>
      <c r="J142" s="30">
        <f t="shared" si="4"/>
        <v>100</v>
      </c>
    </row>
    <row r="143" spans="1:10" ht="26.25">
      <c r="A143" s="18">
        <f t="shared" si="5"/>
        <v>135</v>
      </c>
      <c r="B143" s="24" t="s">
        <v>116</v>
      </c>
      <c r="C143" s="18" t="s">
        <v>8</v>
      </c>
      <c r="D143" s="21" t="s">
        <v>145</v>
      </c>
      <c r="E143" s="21" t="s">
        <v>117</v>
      </c>
      <c r="F143" s="21" t="s">
        <v>9</v>
      </c>
      <c r="G143" s="27">
        <v>35546.48343</v>
      </c>
      <c r="H143" s="27">
        <v>35546.48343</v>
      </c>
      <c r="I143" s="27">
        <f>I144+I147+I150+I153</f>
        <v>26012.74403</v>
      </c>
      <c r="J143" s="30">
        <f t="shared" si="4"/>
        <v>73.17951459593932</v>
      </c>
    </row>
    <row r="144" spans="1:10" ht="64.5">
      <c r="A144" s="18">
        <f>A143+1</f>
        <v>136</v>
      </c>
      <c r="B144" s="24" t="s">
        <v>154</v>
      </c>
      <c r="C144" s="18" t="s">
        <v>8</v>
      </c>
      <c r="D144" s="21" t="s">
        <v>145</v>
      </c>
      <c r="E144" s="21" t="s">
        <v>155</v>
      </c>
      <c r="F144" s="21" t="s">
        <v>9</v>
      </c>
      <c r="G144" s="27">
        <v>1970</v>
      </c>
      <c r="H144" s="27">
        <v>1970</v>
      </c>
      <c r="I144" s="27">
        <f>I145</f>
        <v>1855</v>
      </c>
      <c r="J144" s="30">
        <f t="shared" si="4"/>
        <v>94.16243654822335</v>
      </c>
    </row>
    <row r="145" spans="1:10" ht="26.25">
      <c r="A145" s="18">
        <f t="shared" si="5"/>
        <v>137</v>
      </c>
      <c r="B145" s="24" t="s">
        <v>44</v>
      </c>
      <c r="C145" s="18" t="s">
        <v>8</v>
      </c>
      <c r="D145" s="21" t="s">
        <v>145</v>
      </c>
      <c r="E145" s="21" t="s">
        <v>155</v>
      </c>
      <c r="F145" s="21" t="s">
        <v>45</v>
      </c>
      <c r="G145" s="27">
        <v>1970</v>
      </c>
      <c r="H145" s="27">
        <v>1970</v>
      </c>
      <c r="I145" s="27">
        <f>I146</f>
        <v>1855</v>
      </c>
      <c r="J145" s="30">
        <f t="shared" si="4"/>
        <v>94.16243654822335</v>
      </c>
    </row>
    <row r="146" spans="1:10" ht="26.25">
      <c r="A146" s="18">
        <f t="shared" si="5"/>
        <v>138</v>
      </c>
      <c r="B146" s="24" t="s">
        <v>46</v>
      </c>
      <c r="C146" s="18" t="s">
        <v>8</v>
      </c>
      <c r="D146" s="21" t="s">
        <v>145</v>
      </c>
      <c r="E146" s="21" t="s">
        <v>155</v>
      </c>
      <c r="F146" s="21" t="s">
        <v>47</v>
      </c>
      <c r="G146" s="27">
        <v>1970</v>
      </c>
      <c r="H146" s="27">
        <v>1970</v>
      </c>
      <c r="I146" s="27">
        <v>1855</v>
      </c>
      <c r="J146" s="30">
        <f t="shared" si="4"/>
        <v>94.16243654822335</v>
      </c>
    </row>
    <row r="147" spans="1:10" ht="77.25">
      <c r="A147" s="18">
        <f t="shared" si="5"/>
        <v>139</v>
      </c>
      <c r="B147" s="24" t="s">
        <v>156</v>
      </c>
      <c r="C147" s="18" t="s">
        <v>8</v>
      </c>
      <c r="D147" s="21" t="s">
        <v>145</v>
      </c>
      <c r="E147" s="21" t="s">
        <v>157</v>
      </c>
      <c r="F147" s="21" t="s">
        <v>9</v>
      </c>
      <c r="G147" s="27">
        <v>2300</v>
      </c>
      <c r="H147" s="27">
        <v>2300</v>
      </c>
      <c r="I147" s="27">
        <f>I148</f>
        <v>0</v>
      </c>
      <c r="J147" s="30">
        <f t="shared" si="4"/>
        <v>0</v>
      </c>
    </row>
    <row r="148" spans="1:10" ht="26.25">
      <c r="A148" s="18">
        <f t="shared" si="5"/>
        <v>140</v>
      </c>
      <c r="B148" s="24" t="s">
        <v>44</v>
      </c>
      <c r="C148" s="18" t="s">
        <v>8</v>
      </c>
      <c r="D148" s="21" t="s">
        <v>145</v>
      </c>
      <c r="E148" s="21" t="s">
        <v>157</v>
      </c>
      <c r="F148" s="21" t="s">
        <v>45</v>
      </c>
      <c r="G148" s="27">
        <v>2300</v>
      </c>
      <c r="H148" s="27">
        <v>2300</v>
      </c>
      <c r="I148" s="27">
        <f>I149</f>
        <v>0</v>
      </c>
      <c r="J148" s="30">
        <f t="shared" si="4"/>
        <v>0</v>
      </c>
    </row>
    <row r="149" spans="1:10" ht="26.25">
      <c r="A149" s="18">
        <f t="shared" si="5"/>
        <v>141</v>
      </c>
      <c r="B149" s="24" t="s">
        <v>46</v>
      </c>
      <c r="C149" s="18" t="s">
        <v>8</v>
      </c>
      <c r="D149" s="21" t="s">
        <v>145</v>
      </c>
      <c r="E149" s="21" t="s">
        <v>157</v>
      </c>
      <c r="F149" s="21" t="s">
        <v>47</v>
      </c>
      <c r="G149" s="27">
        <v>2300</v>
      </c>
      <c r="H149" s="27">
        <v>2300</v>
      </c>
      <c r="I149" s="27">
        <v>0</v>
      </c>
      <c r="J149" s="30">
        <f t="shared" si="4"/>
        <v>0</v>
      </c>
    </row>
    <row r="150" spans="1:10" ht="64.5">
      <c r="A150" s="18">
        <f t="shared" si="5"/>
        <v>142</v>
      </c>
      <c r="B150" s="24" t="s">
        <v>158</v>
      </c>
      <c r="C150" s="18" t="s">
        <v>8</v>
      </c>
      <c r="D150" s="21" t="s">
        <v>145</v>
      </c>
      <c r="E150" s="21" t="s">
        <v>159</v>
      </c>
      <c r="F150" s="21" t="s">
        <v>9</v>
      </c>
      <c r="G150" s="27">
        <v>23372.2171</v>
      </c>
      <c r="H150" s="27">
        <v>23372.2171</v>
      </c>
      <c r="I150" s="27">
        <f>I151</f>
        <v>16253.4777</v>
      </c>
      <c r="J150" s="30">
        <f t="shared" si="4"/>
        <v>69.54187371466783</v>
      </c>
    </row>
    <row r="151" spans="1:10" ht="26.25">
      <c r="A151" s="18">
        <f t="shared" si="5"/>
        <v>143</v>
      </c>
      <c r="B151" s="24" t="s">
        <v>44</v>
      </c>
      <c r="C151" s="18" t="s">
        <v>8</v>
      </c>
      <c r="D151" s="21" t="s">
        <v>145</v>
      </c>
      <c r="E151" s="21" t="s">
        <v>159</v>
      </c>
      <c r="F151" s="21" t="s">
        <v>45</v>
      </c>
      <c r="G151" s="27">
        <v>23372.2171</v>
      </c>
      <c r="H151" s="27">
        <v>23372.2171</v>
      </c>
      <c r="I151" s="27">
        <f>I152</f>
        <v>16253.4777</v>
      </c>
      <c r="J151" s="30">
        <f t="shared" si="4"/>
        <v>69.54187371466783</v>
      </c>
    </row>
    <row r="152" spans="1:10" ht="26.25">
      <c r="A152" s="18">
        <f t="shared" si="5"/>
        <v>144</v>
      </c>
      <c r="B152" s="24" t="s">
        <v>46</v>
      </c>
      <c r="C152" s="18" t="s">
        <v>8</v>
      </c>
      <c r="D152" s="21" t="s">
        <v>145</v>
      </c>
      <c r="E152" s="21" t="s">
        <v>159</v>
      </c>
      <c r="F152" s="21" t="s">
        <v>47</v>
      </c>
      <c r="G152" s="27">
        <v>23372.2171</v>
      </c>
      <c r="H152" s="27">
        <v>23372.2171</v>
      </c>
      <c r="I152" s="27">
        <v>16253.4777</v>
      </c>
      <c r="J152" s="30">
        <f t="shared" si="4"/>
        <v>69.54187371466783</v>
      </c>
    </row>
    <row r="153" spans="1:10" ht="51.75">
      <c r="A153" s="18">
        <f t="shared" si="5"/>
        <v>145</v>
      </c>
      <c r="B153" s="24" t="s">
        <v>118</v>
      </c>
      <c r="C153" s="18" t="s">
        <v>8</v>
      </c>
      <c r="D153" s="21" t="s">
        <v>145</v>
      </c>
      <c r="E153" s="21" t="s">
        <v>119</v>
      </c>
      <c r="F153" s="21" t="s">
        <v>9</v>
      </c>
      <c r="G153" s="27">
        <v>7904.26633</v>
      </c>
      <c r="H153" s="27">
        <v>7904.26633</v>
      </c>
      <c r="I153" s="27">
        <f>I154+I156</f>
        <v>7904.26633</v>
      </c>
      <c r="J153" s="30">
        <f t="shared" si="4"/>
        <v>100</v>
      </c>
    </row>
    <row r="154" spans="1:10" ht="26.25">
      <c r="A154" s="18">
        <f t="shared" si="5"/>
        <v>146</v>
      </c>
      <c r="B154" s="24" t="s">
        <v>44</v>
      </c>
      <c r="C154" s="18" t="s">
        <v>8</v>
      </c>
      <c r="D154" s="21" t="s">
        <v>145</v>
      </c>
      <c r="E154" s="21" t="s">
        <v>119</v>
      </c>
      <c r="F154" s="21" t="s">
        <v>45</v>
      </c>
      <c r="G154" s="27">
        <v>7268.26633</v>
      </c>
      <c r="H154" s="27">
        <v>7268.26633</v>
      </c>
      <c r="I154" s="27">
        <f>I155</f>
        <v>7268.26633</v>
      </c>
      <c r="J154" s="30">
        <f t="shared" si="4"/>
        <v>100</v>
      </c>
    </row>
    <row r="155" spans="1:10" ht="26.25">
      <c r="A155" s="18">
        <f t="shared" si="5"/>
        <v>147</v>
      </c>
      <c r="B155" s="24" t="s">
        <v>46</v>
      </c>
      <c r="C155" s="18" t="s">
        <v>8</v>
      </c>
      <c r="D155" s="21" t="s">
        <v>145</v>
      </c>
      <c r="E155" s="21" t="s">
        <v>119</v>
      </c>
      <c r="F155" s="21" t="s">
        <v>47</v>
      </c>
      <c r="G155" s="27">
        <v>7268.26633</v>
      </c>
      <c r="H155" s="27">
        <v>7268.26633</v>
      </c>
      <c r="I155" s="27">
        <v>7268.26633</v>
      </c>
      <c r="J155" s="30">
        <f t="shared" si="4"/>
        <v>100</v>
      </c>
    </row>
    <row r="156" spans="1:10" ht="15">
      <c r="A156" s="18">
        <f t="shared" si="5"/>
        <v>148</v>
      </c>
      <c r="B156" s="24" t="s">
        <v>160</v>
      </c>
      <c r="C156" s="18" t="s">
        <v>8</v>
      </c>
      <c r="D156" s="21" t="s">
        <v>145</v>
      </c>
      <c r="E156" s="21" t="s">
        <v>119</v>
      </c>
      <c r="F156" s="21" t="s">
        <v>161</v>
      </c>
      <c r="G156" s="27">
        <v>636</v>
      </c>
      <c r="H156" s="27">
        <v>636</v>
      </c>
      <c r="I156" s="27">
        <f>I157</f>
        <v>636</v>
      </c>
      <c r="J156" s="30">
        <f t="shared" si="4"/>
        <v>100</v>
      </c>
    </row>
    <row r="157" spans="1:10" ht="15">
      <c r="A157" s="18">
        <f t="shared" si="5"/>
        <v>149</v>
      </c>
      <c r="B157" s="24" t="s">
        <v>162</v>
      </c>
      <c r="C157" s="18" t="s">
        <v>8</v>
      </c>
      <c r="D157" s="21" t="s">
        <v>145</v>
      </c>
      <c r="E157" s="21" t="s">
        <v>119</v>
      </c>
      <c r="F157" s="21" t="s">
        <v>163</v>
      </c>
      <c r="G157" s="27">
        <v>636</v>
      </c>
      <c r="H157" s="27">
        <v>636</v>
      </c>
      <c r="I157" s="27">
        <v>636</v>
      </c>
      <c r="J157" s="30">
        <f t="shared" si="4"/>
        <v>100</v>
      </c>
    </row>
    <row r="158" spans="1:10" ht="15">
      <c r="A158" s="17">
        <f t="shared" si="5"/>
        <v>150</v>
      </c>
      <c r="B158" s="23" t="s">
        <v>164</v>
      </c>
      <c r="C158" s="17" t="s">
        <v>8</v>
      </c>
      <c r="D158" s="20" t="s">
        <v>165</v>
      </c>
      <c r="E158" s="20" t="s">
        <v>9</v>
      </c>
      <c r="F158" s="20" t="s">
        <v>9</v>
      </c>
      <c r="G158" s="26">
        <v>314.439</v>
      </c>
      <c r="H158" s="26">
        <v>314.439</v>
      </c>
      <c r="I158" s="26">
        <f>I159</f>
        <v>314.43543</v>
      </c>
      <c r="J158" s="29">
        <f t="shared" si="4"/>
        <v>99.99886464465285</v>
      </c>
    </row>
    <row r="159" spans="1:10" ht="15">
      <c r="A159" s="18">
        <f t="shared" si="5"/>
        <v>151</v>
      </c>
      <c r="B159" s="25" t="s">
        <v>166</v>
      </c>
      <c r="C159" s="19" t="s">
        <v>8</v>
      </c>
      <c r="D159" s="22" t="s">
        <v>167</v>
      </c>
      <c r="E159" s="22" t="s">
        <v>9</v>
      </c>
      <c r="F159" s="22" t="s">
        <v>9</v>
      </c>
      <c r="G159" s="28">
        <v>314.439</v>
      </c>
      <c r="H159" s="28">
        <v>314.439</v>
      </c>
      <c r="I159" s="28">
        <f>I160</f>
        <v>314.43543</v>
      </c>
      <c r="J159" s="31">
        <f t="shared" si="4"/>
        <v>99.99886464465285</v>
      </c>
    </row>
    <row r="160" spans="1:10" ht="26.25">
      <c r="A160" s="18">
        <f t="shared" si="5"/>
        <v>152</v>
      </c>
      <c r="B160" s="24" t="s">
        <v>28</v>
      </c>
      <c r="C160" s="18" t="s">
        <v>8</v>
      </c>
      <c r="D160" s="21" t="s">
        <v>167</v>
      </c>
      <c r="E160" s="21" t="s">
        <v>29</v>
      </c>
      <c r="F160" s="21" t="s">
        <v>9</v>
      </c>
      <c r="G160" s="27">
        <v>314.439</v>
      </c>
      <c r="H160" s="27">
        <v>314.439</v>
      </c>
      <c r="I160" s="27">
        <f>I161</f>
        <v>314.43543</v>
      </c>
      <c r="J160" s="30">
        <f t="shared" si="4"/>
        <v>99.99886464465285</v>
      </c>
    </row>
    <row r="161" spans="1:10" ht="39">
      <c r="A161" s="18">
        <f t="shared" si="5"/>
        <v>153</v>
      </c>
      <c r="B161" s="24" t="s">
        <v>168</v>
      </c>
      <c r="C161" s="18" t="s">
        <v>8</v>
      </c>
      <c r="D161" s="21" t="s">
        <v>167</v>
      </c>
      <c r="E161" s="21" t="s">
        <v>169</v>
      </c>
      <c r="F161" s="21" t="s">
        <v>9</v>
      </c>
      <c r="G161" s="27">
        <v>314.439</v>
      </c>
      <c r="H161" s="27">
        <v>314.439</v>
      </c>
      <c r="I161" s="27">
        <f>I162</f>
        <v>314.43543</v>
      </c>
      <c r="J161" s="30">
        <f t="shared" si="4"/>
        <v>99.99886464465285</v>
      </c>
    </row>
    <row r="162" spans="1:10" ht="90">
      <c r="A162" s="18">
        <f t="shared" si="5"/>
        <v>154</v>
      </c>
      <c r="B162" s="24" t="s">
        <v>170</v>
      </c>
      <c r="C162" s="18" t="s">
        <v>8</v>
      </c>
      <c r="D162" s="21" t="s">
        <v>167</v>
      </c>
      <c r="E162" s="21" t="s">
        <v>171</v>
      </c>
      <c r="F162" s="21" t="s">
        <v>9</v>
      </c>
      <c r="G162" s="27">
        <v>314.439</v>
      </c>
      <c r="H162" s="27">
        <v>314.439</v>
      </c>
      <c r="I162" s="27">
        <f>I163+I165</f>
        <v>314.43543</v>
      </c>
      <c r="J162" s="30">
        <f t="shared" si="4"/>
        <v>99.99886464465285</v>
      </c>
    </row>
    <row r="163" spans="1:10" ht="51.75">
      <c r="A163" s="18">
        <f t="shared" si="5"/>
        <v>155</v>
      </c>
      <c r="B163" s="24" t="s">
        <v>40</v>
      </c>
      <c r="C163" s="18" t="s">
        <v>8</v>
      </c>
      <c r="D163" s="21" t="s">
        <v>167</v>
      </c>
      <c r="E163" s="21" t="s">
        <v>171</v>
      </c>
      <c r="F163" s="21" t="s">
        <v>41</v>
      </c>
      <c r="G163" s="27">
        <v>242.83414</v>
      </c>
      <c r="H163" s="27">
        <v>242.83414</v>
      </c>
      <c r="I163" s="27">
        <f>I164</f>
        <v>242.83215</v>
      </c>
      <c r="J163" s="30">
        <f t="shared" si="4"/>
        <v>99.99918051061519</v>
      </c>
    </row>
    <row r="164" spans="1:10" ht="15">
      <c r="A164" s="18">
        <f t="shared" si="5"/>
        <v>156</v>
      </c>
      <c r="B164" s="24" t="s">
        <v>172</v>
      </c>
      <c r="C164" s="18" t="s">
        <v>8</v>
      </c>
      <c r="D164" s="21" t="s">
        <v>167</v>
      </c>
      <c r="E164" s="21" t="s">
        <v>171</v>
      </c>
      <c r="F164" s="21" t="s">
        <v>173</v>
      </c>
      <c r="G164" s="27">
        <v>242.83414</v>
      </c>
      <c r="H164" s="27">
        <v>242.83414</v>
      </c>
      <c r="I164" s="27">
        <v>242.83215</v>
      </c>
      <c r="J164" s="30">
        <f t="shared" si="4"/>
        <v>99.99918051061519</v>
      </c>
    </row>
    <row r="165" spans="1:10" ht="26.25">
      <c r="A165" s="18">
        <f t="shared" si="5"/>
        <v>157</v>
      </c>
      <c r="B165" s="24" t="s">
        <v>44</v>
      </c>
      <c r="C165" s="18" t="s">
        <v>8</v>
      </c>
      <c r="D165" s="21" t="s">
        <v>167</v>
      </c>
      <c r="E165" s="21" t="s">
        <v>171</v>
      </c>
      <c r="F165" s="21" t="s">
        <v>45</v>
      </c>
      <c r="G165" s="27">
        <v>71.60486</v>
      </c>
      <c r="H165" s="27">
        <v>71.60486</v>
      </c>
      <c r="I165" s="27">
        <f>I166</f>
        <v>71.60328</v>
      </c>
      <c r="J165" s="30">
        <f t="shared" si="4"/>
        <v>99.99779344586386</v>
      </c>
    </row>
    <row r="166" spans="1:10" ht="26.25">
      <c r="A166" s="18">
        <f t="shared" si="5"/>
        <v>158</v>
      </c>
      <c r="B166" s="24" t="s">
        <v>46</v>
      </c>
      <c r="C166" s="18" t="s">
        <v>8</v>
      </c>
      <c r="D166" s="21" t="s">
        <v>167</v>
      </c>
      <c r="E166" s="21" t="s">
        <v>171</v>
      </c>
      <c r="F166" s="21" t="s">
        <v>47</v>
      </c>
      <c r="G166" s="27">
        <v>71.60486</v>
      </c>
      <c r="H166" s="27">
        <v>71.60486</v>
      </c>
      <c r="I166" s="27">
        <v>71.60328</v>
      </c>
      <c r="J166" s="30">
        <f t="shared" si="4"/>
        <v>99.99779344586386</v>
      </c>
    </row>
    <row r="167" spans="1:10" ht="15">
      <c r="A167" s="18">
        <f>A166+1</f>
        <v>159</v>
      </c>
      <c r="B167" s="23" t="s">
        <v>174</v>
      </c>
      <c r="C167" s="17" t="s">
        <v>8</v>
      </c>
      <c r="D167" s="20" t="s">
        <v>175</v>
      </c>
      <c r="E167" s="20" t="s">
        <v>9</v>
      </c>
      <c r="F167" s="20" t="s">
        <v>9</v>
      </c>
      <c r="G167" s="26">
        <v>10895.24776</v>
      </c>
      <c r="H167" s="26">
        <v>10895.24776</v>
      </c>
      <c r="I167" s="26">
        <f>I168</f>
        <v>10895.24776</v>
      </c>
      <c r="J167" s="29">
        <f t="shared" si="4"/>
        <v>100</v>
      </c>
    </row>
    <row r="168" spans="1:10" ht="15">
      <c r="A168" s="18">
        <f t="shared" si="5"/>
        <v>160</v>
      </c>
      <c r="B168" s="25" t="s">
        <v>176</v>
      </c>
      <c r="C168" s="19" t="s">
        <v>8</v>
      </c>
      <c r="D168" s="22" t="s">
        <v>177</v>
      </c>
      <c r="E168" s="22" t="s">
        <v>9</v>
      </c>
      <c r="F168" s="22" t="s">
        <v>9</v>
      </c>
      <c r="G168" s="28">
        <v>10895.24776</v>
      </c>
      <c r="H168" s="28">
        <v>10895.24776</v>
      </c>
      <c r="I168" s="28">
        <f>I169+I177</f>
        <v>10895.24776</v>
      </c>
      <c r="J168" s="31">
        <f t="shared" si="4"/>
        <v>100</v>
      </c>
    </row>
    <row r="169" spans="1:10" ht="26.25">
      <c r="A169" s="18">
        <f t="shared" si="5"/>
        <v>161</v>
      </c>
      <c r="B169" s="24" t="s">
        <v>28</v>
      </c>
      <c r="C169" s="18" t="s">
        <v>8</v>
      </c>
      <c r="D169" s="21" t="s">
        <v>177</v>
      </c>
      <c r="E169" s="21" t="s">
        <v>29</v>
      </c>
      <c r="F169" s="21" t="s">
        <v>9</v>
      </c>
      <c r="G169" s="27">
        <v>96.47776</v>
      </c>
      <c r="H169" s="27">
        <v>96.47776</v>
      </c>
      <c r="I169" s="27">
        <f>I170</f>
        <v>96.47776</v>
      </c>
      <c r="J169" s="30">
        <f t="shared" si="4"/>
        <v>100</v>
      </c>
    </row>
    <row r="170" spans="1:10" ht="39">
      <c r="A170" s="18">
        <f t="shared" si="5"/>
        <v>162</v>
      </c>
      <c r="B170" s="24" t="s">
        <v>178</v>
      </c>
      <c r="C170" s="18" t="s">
        <v>8</v>
      </c>
      <c r="D170" s="21" t="s">
        <v>177</v>
      </c>
      <c r="E170" s="21" t="s">
        <v>179</v>
      </c>
      <c r="F170" s="21" t="s">
        <v>9</v>
      </c>
      <c r="G170" s="27">
        <v>96.47776</v>
      </c>
      <c r="H170" s="27">
        <v>96.47776</v>
      </c>
      <c r="I170" s="27">
        <f>I171+I174</f>
        <v>96.47776</v>
      </c>
      <c r="J170" s="30">
        <f t="shared" si="4"/>
        <v>100</v>
      </c>
    </row>
    <row r="171" spans="1:10" ht="77.25">
      <c r="A171" s="18">
        <f t="shared" si="5"/>
        <v>163</v>
      </c>
      <c r="B171" s="24" t="s">
        <v>180</v>
      </c>
      <c r="C171" s="18" t="s">
        <v>8</v>
      </c>
      <c r="D171" s="21" t="s">
        <v>177</v>
      </c>
      <c r="E171" s="21" t="s">
        <v>181</v>
      </c>
      <c r="F171" s="21" t="s">
        <v>9</v>
      </c>
      <c r="G171" s="27">
        <v>40</v>
      </c>
      <c r="H171" s="27">
        <v>40</v>
      </c>
      <c r="I171" s="27">
        <f>I172</f>
        <v>40</v>
      </c>
      <c r="J171" s="30">
        <f t="shared" si="4"/>
        <v>100</v>
      </c>
    </row>
    <row r="172" spans="1:10" ht="15">
      <c r="A172" s="18">
        <v>164</v>
      </c>
      <c r="B172" s="24" t="s">
        <v>34</v>
      </c>
      <c r="C172" s="18" t="s">
        <v>8</v>
      </c>
      <c r="D172" s="21" t="s">
        <v>177</v>
      </c>
      <c r="E172" s="21" t="s">
        <v>181</v>
      </c>
      <c r="F172" s="21" t="s">
        <v>35</v>
      </c>
      <c r="G172" s="27">
        <v>40</v>
      </c>
      <c r="H172" s="27">
        <v>40</v>
      </c>
      <c r="I172" s="27">
        <f>I173</f>
        <v>40</v>
      </c>
      <c r="J172" s="30">
        <f t="shared" si="4"/>
        <v>100</v>
      </c>
    </row>
    <row r="173" spans="1:10" ht="15">
      <c r="A173" s="18">
        <f t="shared" si="5"/>
        <v>165</v>
      </c>
      <c r="B173" s="24" t="s">
        <v>36</v>
      </c>
      <c r="C173" s="18" t="s">
        <v>8</v>
      </c>
      <c r="D173" s="21" t="s">
        <v>177</v>
      </c>
      <c r="E173" s="21" t="s">
        <v>181</v>
      </c>
      <c r="F173" s="21" t="s">
        <v>37</v>
      </c>
      <c r="G173" s="27">
        <v>40</v>
      </c>
      <c r="H173" s="27">
        <v>40</v>
      </c>
      <c r="I173" s="27">
        <v>40</v>
      </c>
      <c r="J173" s="30">
        <f t="shared" si="4"/>
        <v>100</v>
      </c>
    </row>
    <row r="174" spans="1:10" ht="102.75">
      <c r="A174" s="18">
        <f t="shared" si="5"/>
        <v>166</v>
      </c>
      <c r="B174" s="24" t="s">
        <v>182</v>
      </c>
      <c r="C174" s="18" t="s">
        <v>8</v>
      </c>
      <c r="D174" s="21" t="s">
        <v>177</v>
      </c>
      <c r="E174" s="21" t="s">
        <v>183</v>
      </c>
      <c r="F174" s="21" t="s">
        <v>9</v>
      </c>
      <c r="G174" s="27">
        <v>56.47776</v>
      </c>
      <c r="H174" s="27">
        <v>56.47776</v>
      </c>
      <c r="I174" s="27">
        <f>I175</f>
        <v>56.47776</v>
      </c>
      <c r="J174" s="30">
        <f t="shared" si="4"/>
        <v>100</v>
      </c>
    </row>
    <row r="175" spans="1:10" ht="26.25">
      <c r="A175" s="18">
        <f t="shared" si="5"/>
        <v>167</v>
      </c>
      <c r="B175" s="24" t="s">
        <v>44</v>
      </c>
      <c r="C175" s="18" t="s">
        <v>8</v>
      </c>
      <c r="D175" s="21" t="s">
        <v>177</v>
      </c>
      <c r="E175" s="21" t="s">
        <v>183</v>
      </c>
      <c r="F175" s="21" t="s">
        <v>45</v>
      </c>
      <c r="G175" s="27">
        <v>56.47776</v>
      </c>
      <c r="H175" s="27">
        <v>56.47776</v>
      </c>
      <c r="I175" s="27">
        <f>I176</f>
        <v>56.47776</v>
      </c>
      <c r="J175" s="30">
        <f t="shared" si="4"/>
        <v>100</v>
      </c>
    </row>
    <row r="176" spans="1:10" ht="26.25">
      <c r="A176" s="18">
        <f t="shared" si="5"/>
        <v>168</v>
      </c>
      <c r="B176" s="24" t="s">
        <v>46</v>
      </c>
      <c r="C176" s="18" t="s">
        <v>8</v>
      </c>
      <c r="D176" s="21" t="s">
        <v>177</v>
      </c>
      <c r="E176" s="21" t="s">
        <v>183</v>
      </c>
      <c r="F176" s="21" t="s">
        <v>47</v>
      </c>
      <c r="G176" s="27">
        <v>56.47776</v>
      </c>
      <c r="H176" s="27">
        <v>56.47776</v>
      </c>
      <c r="I176" s="27">
        <v>56.47776</v>
      </c>
      <c r="J176" s="30">
        <f t="shared" si="4"/>
        <v>100</v>
      </c>
    </row>
    <row r="177" spans="1:10" ht="26.25">
      <c r="A177" s="18">
        <f t="shared" si="5"/>
        <v>169</v>
      </c>
      <c r="B177" s="24" t="s">
        <v>220</v>
      </c>
      <c r="C177" s="18" t="s">
        <v>8</v>
      </c>
      <c r="D177" s="21" t="s">
        <v>177</v>
      </c>
      <c r="E177" s="21" t="s">
        <v>6</v>
      </c>
      <c r="F177" s="21" t="s">
        <v>9</v>
      </c>
      <c r="G177" s="27">
        <v>10798.77</v>
      </c>
      <c r="H177" s="27">
        <v>10798.77</v>
      </c>
      <c r="I177" s="27">
        <f>I178</f>
        <v>10798.77</v>
      </c>
      <c r="J177" s="30">
        <f t="shared" si="4"/>
        <v>100</v>
      </c>
    </row>
    <row r="178" spans="1:10" ht="15">
      <c r="A178" s="18">
        <f t="shared" si="5"/>
        <v>170</v>
      </c>
      <c r="B178" s="24" t="s">
        <v>219</v>
      </c>
      <c r="C178" s="18" t="s">
        <v>8</v>
      </c>
      <c r="D178" s="21" t="s">
        <v>177</v>
      </c>
      <c r="E178" s="21" t="s">
        <v>19</v>
      </c>
      <c r="F178" s="21" t="s">
        <v>9</v>
      </c>
      <c r="G178" s="27">
        <v>10798.77</v>
      </c>
      <c r="H178" s="27">
        <v>10798.77</v>
      </c>
      <c r="I178" s="27">
        <f>I179</f>
        <v>10798.77</v>
      </c>
      <c r="J178" s="30">
        <f t="shared" si="4"/>
        <v>100</v>
      </c>
    </row>
    <row r="179" spans="1:10" ht="64.5">
      <c r="A179" s="18">
        <f t="shared" si="5"/>
        <v>171</v>
      </c>
      <c r="B179" s="24" t="s">
        <v>222</v>
      </c>
      <c r="C179" s="18" t="s">
        <v>8</v>
      </c>
      <c r="D179" s="21" t="s">
        <v>177</v>
      </c>
      <c r="E179" s="21" t="s">
        <v>184</v>
      </c>
      <c r="F179" s="21" t="s">
        <v>9</v>
      </c>
      <c r="G179" s="27">
        <v>10798.77</v>
      </c>
      <c r="H179" s="27">
        <v>10798.77</v>
      </c>
      <c r="I179" s="27">
        <f>I180</f>
        <v>10798.77</v>
      </c>
      <c r="J179" s="30">
        <f t="shared" si="4"/>
        <v>100</v>
      </c>
    </row>
    <row r="180" spans="1:10" ht="15">
      <c r="A180" s="18">
        <f t="shared" si="5"/>
        <v>172</v>
      </c>
      <c r="B180" s="24" t="s">
        <v>160</v>
      </c>
      <c r="C180" s="18" t="s">
        <v>8</v>
      </c>
      <c r="D180" s="21" t="s">
        <v>177</v>
      </c>
      <c r="E180" s="21" t="s">
        <v>184</v>
      </c>
      <c r="F180" s="21" t="s">
        <v>161</v>
      </c>
      <c r="G180" s="27">
        <v>10798.77</v>
      </c>
      <c r="H180" s="27">
        <v>10798.77</v>
      </c>
      <c r="I180" s="27">
        <f>I181</f>
        <v>10798.77</v>
      </c>
      <c r="J180" s="30">
        <f aca="true" t="shared" si="6" ref="J180:J235">I180/H180*100</f>
        <v>100</v>
      </c>
    </row>
    <row r="181" spans="1:10" ht="15">
      <c r="A181" s="18">
        <f t="shared" si="5"/>
        <v>173</v>
      </c>
      <c r="B181" s="24" t="s">
        <v>162</v>
      </c>
      <c r="C181" s="18" t="s">
        <v>8</v>
      </c>
      <c r="D181" s="21" t="s">
        <v>177</v>
      </c>
      <c r="E181" s="21" t="s">
        <v>184</v>
      </c>
      <c r="F181" s="21" t="s">
        <v>163</v>
      </c>
      <c r="G181" s="27">
        <v>10798.77</v>
      </c>
      <c r="H181" s="27">
        <v>10798.77</v>
      </c>
      <c r="I181" s="27">
        <v>10798.77</v>
      </c>
      <c r="J181" s="30">
        <f t="shared" si="6"/>
        <v>100</v>
      </c>
    </row>
    <row r="182" spans="1:10" ht="15">
      <c r="A182" s="18">
        <f t="shared" si="5"/>
        <v>174</v>
      </c>
      <c r="B182" s="23" t="s">
        <v>185</v>
      </c>
      <c r="C182" s="17" t="s">
        <v>8</v>
      </c>
      <c r="D182" s="20" t="s">
        <v>186</v>
      </c>
      <c r="E182" s="20" t="s">
        <v>9</v>
      </c>
      <c r="F182" s="20" t="s">
        <v>9</v>
      </c>
      <c r="G182" s="26">
        <v>530.42036</v>
      </c>
      <c r="H182" s="26">
        <v>530.42036</v>
      </c>
      <c r="I182" s="26">
        <f>I183+I189</f>
        <v>522.30008</v>
      </c>
      <c r="J182" s="29">
        <f t="shared" si="6"/>
        <v>98.46908591517868</v>
      </c>
    </row>
    <row r="183" spans="1:10" ht="15">
      <c r="A183" s="18">
        <f t="shared" si="5"/>
        <v>175</v>
      </c>
      <c r="B183" s="25" t="s">
        <v>187</v>
      </c>
      <c r="C183" s="19" t="s">
        <v>8</v>
      </c>
      <c r="D183" s="22" t="s">
        <v>188</v>
      </c>
      <c r="E183" s="22" t="s">
        <v>9</v>
      </c>
      <c r="F183" s="22" t="s">
        <v>9</v>
      </c>
      <c r="G183" s="28">
        <v>350.42036</v>
      </c>
      <c r="H183" s="28">
        <v>350.42036</v>
      </c>
      <c r="I183" s="28">
        <f>I184</f>
        <v>342.30008</v>
      </c>
      <c r="J183" s="31">
        <f t="shared" si="6"/>
        <v>97.68270313973765</v>
      </c>
    </row>
    <row r="184" spans="1:10" ht="26.25">
      <c r="A184" s="18">
        <f t="shared" si="5"/>
        <v>176</v>
      </c>
      <c r="B184" s="24" t="s">
        <v>28</v>
      </c>
      <c r="C184" s="18" t="s">
        <v>8</v>
      </c>
      <c r="D184" s="21" t="s">
        <v>188</v>
      </c>
      <c r="E184" s="21" t="s">
        <v>29</v>
      </c>
      <c r="F184" s="21" t="s">
        <v>9</v>
      </c>
      <c r="G184" s="27">
        <v>350.42036</v>
      </c>
      <c r="H184" s="27">
        <v>350.42036</v>
      </c>
      <c r="I184" s="27">
        <f>I185</f>
        <v>342.30008</v>
      </c>
      <c r="J184" s="30">
        <f t="shared" si="6"/>
        <v>97.68270313973765</v>
      </c>
    </row>
    <row r="185" spans="1:10" ht="15">
      <c r="A185" s="18">
        <f aca="true" t="shared" si="7" ref="A185:A248">A184+1</f>
        <v>177</v>
      </c>
      <c r="B185" s="24" t="s">
        <v>30</v>
      </c>
      <c r="C185" s="18" t="s">
        <v>8</v>
      </c>
      <c r="D185" s="21" t="s">
        <v>188</v>
      </c>
      <c r="E185" s="21" t="s">
        <v>31</v>
      </c>
      <c r="F185" s="21" t="s">
        <v>9</v>
      </c>
      <c r="G185" s="27">
        <v>350.42036</v>
      </c>
      <c r="H185" s="27">
        <v>350.42036</v>
      </c>
      <c r="I185" s="27">
        <f>I186</f>
        <v>342.30008</v>
      </c>
      <c r="J185" s="30">
        <f t="shared" si="6"/>
        <v>97.68270313973765</v>
      </c>
    </row>
    <row r="186" spans="1:10" ht="51.75">
      <c r="A186" s="18">
        <f t="shared" si="7"/>
        <v>178</v>
      </c>
      <c r="B186" s="24" t="s">
        <v>189</v>
      </c>
      <c r="C186" s="18" t="s">
        <v>8</v>
      </c>
      <c r="D186" s="21" t="s">
        <v>188</v>
      </c>
      <c r="E186" s="21" t="s">
        <v>190</v>
      </c>
      <c r="F186" s="21" t="s">
        <v>9</v>
      </c>
      <c r="G186" s="27">
        <v>350.42036</v>
      </c>
      <c r="H186" s="27">
        <v>350.42036</v>
      </c>
      <c r="I186" s="27">
        <f>I187</f>
        <v>342.30008</v>
      </c>
      <c r="J186" s="30">
        <f t="shared" si="6"/>
        <v>97.68270313973765</v>
      </c>
    </row>
    <row r="187" spans="1:10" ht="15">
      <c r="A187" s="18">
        <f t="shared" si="7"/>
        <v>179</v>
      </c>
      <c r="B187" s="24" t="s">
        <v>34</v>
      </c>
      <c r="C187" s="18" t="s">
        <v>8</v>
      </c>
      <c r="D187" s="21" t="s">
        <v>188</v>
      </c>
      <c r="E187" s="21" t="s">
        <v>190</v>
      </c>
      <c r="F187" s="21" t="s">
        <v>35</v>
      </c>
      <c r="G187" s="27">
        <v>350.42036</v>
      </c>
      <c r="H187" s="27">
        <v>350.42036</v>
      </c>
      <c r="I187" s="27">
        <f>I188</f>
        <v>342.30008</v>
      </c>
      <c r="J187" s="30">
        <f t="shared" si="6"/>
        <v>97.68270313973765</v>
      </c>
    </row>
    <row r="188" spans="1:10" ht="15">
      <c r="A188" s="18">
        <f t="shared" si="7"/>
        <v>180</v>
      </c>
      <c r="B188" s="24" t="s">
        <v>191</v>
      </c>
      <c r="C188" s="18" t="s">
        <v>8</v>
      </c>
      <c r="D188" s="21" t="s">
        <v>188</v>
      </c>
      <c r="E188" s="21" t="s">
        <v>190</v>
      </c>
      <c r="F188" s="21" t="s">
        <v>192</v>
      </c>
      <c r="G188" s="27">
        <v>350.42036</v>
      </c>
      <c r="H188" s="27">
        <v>350.42036</v>
      </c>
      <c r="I188" s="27">
        <v>342.30008</v>
      </c>
      <c r="J188" s="30">
        <f t="shared" si="6"/>
        <v>97.68270313973765</v>
      </c>
    </row>
    <row r="189" spans="1:10" ht="15">
      <c r="A189" s="18">
        <f t="shared" si="7"/>
        <v>181</v>
      </c>
      <c r="B189" s="25" t="s">
        <v>193</v>
      </c>
      <c r="C189" s="19" t="s">
        <v>8</v>
      </c>
      <c r="D189" s="22" t="s">
        <v>194</v>
      </c>
      <c r="E189" s="22" t="s">
        <v>9</v>
      </c>
      <c r="F189" s="22" t="s">
        <v>9</v>
      </c>
      <c r="G189" s="28">
        <v>180</v>
      </c>
      <c r="H189" s="28">
        <v>180</v>
      </c>
      <c r="I189" s="28">
        <f>I190+I195</f>
        <v>180</v>
      </c>
      <c r="J189" s="31">
        <f t="shared" si="6"/>
        <v>100</v>
      </c>
    </row>
    <row r="190" spans="1:10" ht="26.25">
      <c r="A190" s="18">
        <f t="shared" si="7"/>
        <v>182</v>
      </c>
      <c r="B190" s="24" t="s">
        <v>28</v>
      </c>
      <c r="C190" s="18" t="s">
        <v>8</v>
      </c>
      <c r="D190" s="21" t="s">
        <v>194</v>
      </c>
      <c r="E190" s="21" t="s">
        <v>29</v>
      </c>
      <c r="F190" s="21" t="s">
        <v>9</v>
      </c>
      <c r="G190" s="27">
        <v>120</v>
      </c>
      <c r="H190" s="27">
        <v>120</v>
      </c>
      <c r="I190" s="27">
        <f>I191</f>
        <v>120</v>
      </c>
      <c r="J190" s="30">
        <f t="shared" si="6"/>
        <v>100</v>
      </c>
    </row>
    <row r="191" spans="1:10" ht="15">
      <c r="A191" s="18">
        <f t="shared" si="7"/>
        <v>183</v>
      </c>
      <c r="B191" s="24" t="s">
        <v>30</v>
      </c>
      <c r="C191" s="18" t="s">
        <v>8</v>
      </c>
      <c r="D191" s="21" t="s">
        <v>194</v>
      </c>
      <c r="E191" s="21" t="s">
        <v>31</v>
      </c>
      <c r="F191" s="21" t="s">
        <v>9</v>
      </c>
      <c r="G191" s="27">
        <v>120</v>
      </c>
      <c r="H191" s="27">
        <v>120</v>
      </c>
      <c r="I191" s="27">
        <f>I192</f>
        <v>120</v>
      </c>
      <c r="J191" s="30">
        <f t="shared" si="6"/>
        <v>100</v>
      </c>
    </row>
    <row r="192" spans="1:10" ht="26.25">
      <c r="A192" s="18">
        <f t="shared" si="7"/>
        <v>184</v>
      </c>
      <c r="B192" s="24" t="s">
        <v>223</v>
      </c>
      <c r="C192" s="18" t="s">
        <v>8</v>
      </c>
      <c r="D192" s="21" t="s">
        <v>194</v>
      </c>
      <c r="E192" s="21" t="s">
        <v>195</v>
      </c>
      <c r="F192" s="21" t="s">
        <v>9</v>
      </c>
      <c r="G192" s="27">
        <v>120</v>
      </c>
      <c r="H192" s="27">
        <v>120</v>
      </c>
      <c r="I192" s="27">
        <f>I193</f>
        <v>120</v>
      </c>
      <c r="J192" s="30">
        <f t="shared" si="6"/>
        <v>100</v>
      </c>
    </row>
    <row r="193" spans="1:10" ht="15">
      <c r="A193" s="18">
        <f t="shared" si="7"/>
        <v>185</v>
      </c>
      <c r="B193" s="24" t="s">
        <v>34</v>
      </c>
      <c r="C193" s="18" t="s">
        <v>8</v>
      </c>
      <c r="D193" s="21" t="s">
        <v>194</v>
      </c>
      <c r="E193" s="21" t="s">
        <v>195</v>
      </c>
      <c r="F193" s="21" t="s">
        <v>35</v>
      </c>
      <c r="G193" s="27">
        <v>120</v>
      </c>
      <c r="H193" s="27">
        <v>120</v>
      </c>
      <c r="I193" s="27">
        <f>I194</f>
        <v>120</v>
      </c>
      <c r="J193" s="30">
        <f t="shared" si="6"/>
        <v>100</v>
      </c>
    </row>
    <row r="194" spans="1:10" ht="26.25">
      <c r="A194" s="18">
        <f t="shared" si="7"/>
        <v>186</v>
      </c>
      <c r="B194" s="24" t="s">
        <v>196</v>
      </c>
      <c r="C194" s="18" t="s">
        <v>8</v>
      </c>
      <c r="D194" s="21" t="s">
        <v>194</v>
      </c>
      <c r="E194" s="21" t="s">
        <v>195</v>
      </c>
      <c r="F194" s="21" t="s">
        <v>197</v>
      </c>
      <c r="G194" s="27">
        <v>120</v>
      </c>
      <c r="H194" s="27">
        <v>120</v>
      </c>
      <c r="I194" s="27">
        <v>120</v>
      </c>
      <c r="J194" s="30">
        <f t="shared" si="6"/>
        <v>100</v>
      </c>
    </row>
    <row r="195" spans="1:10" ht="26.25">
      <c r="A195" s="18">
        <f t="shared" si="7"/>
        <v>187</v>
      </c>
      <c r="B195" s="24" t="s">
        <v>220</v>
      </c>
      <c r="C195" s="18" t="s">
        <v>8</v>
      </c>
      <c r="D195" s="21" t="s">
        <v>194</v>
      </c>
      <c r="E195" s="21" t="s">
        <v>6</v>
      </c>
      <c r="F195" s="21" t="s">
        <v>9</v>
      </c>
      <c r="G195" s="27">
        <v>60</v>
      </c>
      <c r="H195" s="27">
        <v>60</v>
      </c>
      <c r="I195" s="27">
        <f>I196</f>
        <v>60</v>
      </c>
      <c r="J195" s="30">
        <f t="shared" si="6"/>
        <v>100</v>
      </c>
    </row>
    <row r="196" spans="1:10" ht="15">
      <c r="A196" s="18">
        <f t="shared" si="7"/>
        <v>188</v>
      </c>
      <c r="B196" s="24" t="s">
        <v>219</v>
      </c>
      <c r="C196" s="18" t="s">
        <v>8</v>
      </c>
      <c r="D196" s="21" t="s">
        <v>194</v>
      </c>
      <c r="E196" s="21" t="s">
        <v>19</v>
      </c>
      <c r="F196" s="21" t="s">
        <v>9</v>
      </c>
      <c r="G196" s="27">
        <v>60</v>
      </c>
      <c r="H196" s="27">
        <v>60</v>
      </c>
      <c r="I196" s="27">
        <f>I197+I200</f>
        <v>60</v>
      </c>
      <c r="J196" s="30">
        <f t="shared" si="6"/>
        <v>100</v>
      </c>
    </row>
    <row r="197" spans="1:10" ht="39">
      <c r="A197" s="18">
        <f t="shared" si="7"/>
        <v>189</v>
      </c>
      <c r="B197" s="24" t="s">
        <v>20</v>
      </c>
      <c r="C197" s="18" t="s">
        <v>8</v>
      </c>
      <c r="D197" s="21" t="s">
        <v>194</v>
      </c>
      <c r="E197" s="21" t="s">
        <v>21</v>
      </c>
      <c r="F197" s="21" t="s">
        <v>9</v>
      </c>
      <c r="G197" s="27">
        <v>40</v>
      </c>
      <c r="H197" s="27">
        <v>40</v>
      </c>
      <c r="I197" s="27">
        <f>I198</f>
        <v>40</v>
      </c>
      <c r="J197" s="30">
        <f t="shared" si="6"/>
        <v>100</v>
      </c>
    </row>
    <row r="198" spans="1:10" ht="15">
      <c r="A198" s="18">
        <f t="shared" si="7"/>
        <v>190</v>
      </c>
      <c r="B198" s="24" t="s">
        <v>34</v>
      </c>
      <c r="C198" s="18" t="s">
        <v>8</v>
      </c>
      <c r="D198" s="21" t="s">
        <v>194</v>
      </c>
      <c r="E198" s="21" t="s">
        <v>21</v>
      </c>
      <c r="F198" s="21" t="s">
        <v>35</v>
      </c>
      <c r="G198" s="27">
        <v>40</v>
      </c>
      <c r="H198" s="27">
        <v>40</v>
      </c>
      <c r="I198" s="27">
        <f>I199</f>
        <v>40</v>
      </c>
      <c r="J198" s="30">
        <f t="shared" si="6"/>
        <v>100</v>
      </c>
    </row>
    <row r="199" spans="1:10" ht="26.25">
      <c r="A199" s="18">
        <f t="shared" si="7"/>
        <v>191</v>
      </c>
      <c r="B199" s="24" t="s">
        <v>196</v>
      </c>
      <c r="C199" s="18" t="s">
        <v>8</v>
      </c>
      <c r="D199" s="21" t="s">
        <v>194</v>
      </c>
      <c r="E199" s="21" t="s">
        <v>21</v>
      </c>
      <c r="F199" s="21" t="s">
        <v>197</v>
      </c>
      <c r="G199" s="27">
        <v>40</v>
      </c>
      <c r="H199" s="27">
        <v>40</v>
      </c>
      <c r="I199" s="27">
        <v>40</v>
      </c>
      <c r="J199" s="30">
        <f t="shared" si="6"/>
        <v>100</v>
      </c>
    </row>
    <row r="200" spans="1:10" ht="39">
      <c r="A200" s="18">
        <f t="shared" si="7"/>
        <v>192</v>
      </c>
      <c r="B200" s="24" t="s">
        <v>224</v>
      </c>
      <c r="C200" s="18" t="s">
        <v>8</v>
      </c>
      <c r="D200" s="21" t="s">
        <v>194</v>
      </c>
      <c r="E200" s="21" t="s">
        <v>120</v>
      </c>
      <c r="F200" s="21" t="s">
        <v>9</v>
      </c>
      <c r="G200" s="27">
        <v>20</v>
      </c>
      <c r="H200" s="27">
        <v>20</v>
      </c>
      <c r="I200" s="27">
        <f>I201</f>
        <v>20</v>
      </c>
      <c r="J200" s="30">
        <f t="shared" si="6"/>
        <v>100</v>
      </c>
    </row>
    <row r="201" spans="1:10" ht="15">
      <c r="A201" s="18">
        <f t="shared" si="7"/>
        <v>193</v>
      </c>
      <c r="B201" s="24" t="s">
        <v>34</v>
      </c>
      <c r="C201" s="18" t="s">
        <v>8</v>
      </c>
      <c r="D201" s="21" t="s">
        <v>194</v>
      </c>
      <c r="E201" s="21" t="s">
        <v>120</v>
      </c>
      <c r="F201" s="21" t="s">
        <v>35</v>
      </c>
      <c r="G201" s="27">
        <v>20</v>
      </c>
      <c r="H201" s="27">
        <v>20</v>
      </c>
      <c r="I201" s="27">
        <f>I202</f>
        <v>20</v>
      </c>
      <c r="J201" s="30">
        <f t="shared" si="6"/>
        <v>100</v>
      </c>
    </row>
    <row r="202" spans="1:10" ht="26.25">
      <c r="A202" s="18">
        <f t="shared" si="7"/>
        <v>194</v>
      </c>
      <c r="B202" s="24" t="s">
        <v>196</v>
      </c>
      <c r="C202" s="18" t="s">
        <v>8</v>
      </c>
      <c r="D202" s="21" t="s">
        <v>194</v>
      </c>
      <c r="E202" s="21" t="s">
        <v>120</v>
      </c>
      <c r="F202" s="21" t="s">
        <v>197</v>
      </c>
      <c r="G202" s="27">
        <v>20</v>
      </c>
      <c r="H202" s="27">
        <v>20</v>
      </c>
      <c r="I202" s="27">
        <v>20</v>
      </c>
      <c r="J202" s="30">
        <f t="shared" si="6"/>
        <v>100</v>
      </c>
    </row>
    <row r="203" spans="1:10" ht="15">
      <c r="A203" s="18">
        <f t="shared" si="7"/>
        <v>195</v>
      </c>
      <c r="B203" s="23" t="s">
        <v>198</v>
      </c>
      <c r="C203" s="17" t="s">
        <v>199</v>
      </c>
      <c r="D203" s="20" t="s">
        <v>9</v>
      </c>
      <c r="E203" s="20" t="s">
        <v>9</v>
      </c>
      <c r="F203" s="20" t="s">
        <v>9</v>
      </c>
      <c r="G203" s="26">
        <v>2752.51264</v>
      </c>
      <c r="H203" s="26">
        <v>2752.51264</v>
      </c>
      <c r="I203" s="26">
        <f>I204+I220+I227</f>
        <v>2750.12927</v>
      </c>
      <c r="J203" s="29">
        <f t="shared" si="6"/>
        <v>99.91341111516203</v>
      </c>
    </row>
    <row r="204" spans="1:10" ht="15">
      <c r="A204" s="18">
        <f t="shared" si="7"/>
        <v>196</v>
      </c>
      <c r="B204" s="23" t="s">
        <v>13</v>
      </c>
      <c r="C204" s="17" t="s">
        <v>199</v>
      </c>
      <c r="D204" s="20" t="s">
        <v>12</v>
      </c>
      <c r="E204" s="20" t="s">
        <v>9</v>
      </c>
      <c r="F204" s="20" t="s">
        <v>9</v>
      </c>
      <c r="G204" s="26">
        <v>161.21591</v>
      </c>
      <c r="H204" s="26">
        <v>161.21591</v>
      </c>
      <c r="I204" s="26">
        <f>I205+I211</f>
        <v>158.83254</v>
      </c>
      <c r="J204" s="29">
        <f t="shared" si="6"/>
        <v>98.52162854150063</v>
      </c>
    </row>
    <row r="205" spans="1:10" ht="51.75">
      <c r="A205" s="18">
        <f t="shared" si="7"/>
        <v>197</v>
      </c>
      <c r="B205" s="25" t="s">
        <v>200</v>
      </c>
      <c r="C205" s="19" t="s">
        <v>199</v>
      </c>
      <c r="D205" s="22" t="s">
        <v>201</v>
      </c>
      <c r="E205" s="22" t="s">
        <v>9</v>
      </c>
      <c r="F205" s="22" t="s">
        <v>9</v>
      </c>
      <c r="G205" s="28">
        <v>11.91928</v>
      </c>
      <c r="H205" s="28">
        <v>11.91928</v>
      </c>
      <c r="I205" s="28">
        <f>I206</f>
        <v>11.91928</v>
      </c>
      <c r="J205" s="30">
        <f t="shared" si="6"/>
        <v>100</v>
      </c>
    </row>
    <row r="206" spans="1:10" ht="26.25">
      <c r="A206" s="18">
        <f t="shared" si="7"/>
        <v>198</v>
      </c>
      <c r="B206" s="24" t="s">
        <v>10</v>
      </c>
      <c r="C206" s="18" t="s">
        <v>199</v>
      </c>
      <c r="D206" s="21" t="s">
        <v>201</v>
      </c>
      <c r="E206" s="21" t="s">
        <v>6</v>
      </c>
      <c r="F206" s="21" t="s">
        <v>9</v>
      </c>
      <c r="G206" s="27">
        <v>11.91928</v>
      </c>
      <c r="H206" s="27">
        <v>11.91928</v>
      </c>
      <c r="I206" s="27">
        <f>I207</f>
        <v>11.91928</v>
      </c>
      <c r="J206" s="30">
        <f t="shared" si="6"/>
        <v>100</v>
      </c>
    </row>
    <row r="207" spans="1:10" ht="15">
      <c r="A207" s="18">
        <f t="shared" si="7"/>
        <v>199</v>
      </c>
      <c r="B207" s="24" t="s">
        <v>18</v>
      </c>
      <c r="C207" s="18" t="s">
        <v>199</v>
      </c>
      <c r="D207" s="21" t="s">
        <v>201</v>
      </c>
      <c r="E207" s="21" t="s">
        <v>19</v>
      </c>
      <c r="F207" s="21" t="s">
        <v>9</v>
      </c>
      <c r="G207" s="27">
        <v>11.91928</v>
      </c>
      <c r="H207" s="27">
        <v>11.91928</v>
      </c>
      <c r="I207" s="27">
        <f>I208</f>
        <v>11.91928</v>
      </c>
      <c r="J207" s="30">
        <f t="shared" si="6"/>
        <v>100</v>
      </c>
    </row>
    <row r="208" spans="1:10" ht="39">
      <c r="A208" s="18">
        <f t="shared" si="7"/>
        <v>200</v>
      </c>
      <c r="B208" s="24" t="s">
        <v>48</v>
      </c>
      <c r="C208" s="18" t="s">
        <v>199</v>
      </c>
      <c r="D208" s="21" t="s">
        <v>201</v>
      </c>
      <c r="E208" s="21" t="s">
        <v>49</v>
      </c>
      <c r="F208" s="21" t="s">
        <v>9</v>
      </c>
      <c r="G208" s="27">
        <v>11.91928</v>
      </c>
      <c r="H208" s="27">
        <v>11.91928</v>
      </c>
      <c r="I208" s="27">
        <f>I209</f>
        <v>11.91928</v>
      </c>
      <c r="J208" s="30">
        <f t="shared" si="6"/>
        <v>100</v>
      </c>
    </row>
    <row r="209" spans="1:10" ht="26.25">
      <c r="A209" s="18">
        <f t="shared" si="7"/>
        <v>201</v>
      </c>
      <c r="B209" s="24" t="s">
        <v>44</v>
      </c>
      <c r="C209" s="18" t="s">
        <v>199</v>
      </c>
      <c r="D209" s="21" t="s">
        <v>201</v>
      </c>
      <c r="E209" s="21" t="s">
        <v>49</v>
      </c>
      <c r="F209" s="21" t="s">
        <v>45</v>
      </c>
      <c r="G209" s="27">
        <v>11.91928</v>
      </c>
      <c r="H209" s="27">
        <v>11.91928</v>
      </c>
      <c r="I209" s="27">
        <f>I210</f>
        <v>11.91928</v>
      </c>
      <c r="J209" s="30">
        <f t="shared" si="6"/>
        <v>100</v>
      </c>
    </row>
    <row r="210" spans="1:10" ht="26.25">
      <c r="A210" s="18">
        <f t="shared" si="7"/>
        <v>202</v>
      </c>
      <c r="B210" s="24" t="s">
        <v>46</v>
      </c>
      <c r="C210" s="18" t="s">
        <v>199</v>
      </c>
      <c r="D210" s="21" t="s">
        <v>201</v>
      </c>
      <c r="E210" s="21" t="s">
        <v>49</v>
      </c>
      <c r="F210" s="21" t="s">
        <v>47</v>
      </c>
      <c r="G210" s="27">
        <v>11.91928</v>
      </c>
      <c r="H210" s="27">
        <v>11.91928</v>
      </c>
      <c r="I210" s="27">
        <v>11.91928</v>
      </c>
      <c r="J210" s="30">
        <f t="shared" si="6"/>
        <v>100</v>
      </c>
    </row>
    <row r="211" spans="1:10" ht="15">
      <c r="A211" s="18">
        <f t="shared" si="7"/>
        <v>203</v>
      </c>
      <c r="B211" s="25" t="s">
        <v>26</v>
      </c>
      <c r="C211" s="19" t="s">
        <v>199</v>
      </c>
      <c r="D211" s="22" t="s">
        <v>27</v>
      </c>
      <c r="E211" s="22" t="s">
        <v>9</v>
      </c>
      <c r="F211" s="22" t="s">
        <v>9</v>
      </c>
      <c r="G211" s="28">
        <v>149.29663</v>
      </c>
      <c r="H211" s="28">
        <v>149.29663</v>
      </c>
      <c r="I211" s="28">
        <f>I212</f>
        <v>146.91325999999998</v>
      </c>
      <c r="J211" s="41">
        <f t="shared" si="6"/>
        <v>98.40360093861462</v>
      </c>
    </row>
    <row r="212" spans="1:10" ht="26.25">
      <c r="A212" s="18">
        <f t="shared" si="7"/>
        <v>204</v>
      </c>
      <c r="B212" s="24" t="s">
        <v>10</v>
      </c>
      <c r="C212" s="18" t="s">
        <v>199</v>
      </c>
      <c r="D212" s="21" t="s">
        <v>27</v>
      </c>
      <c r="E212" s="21" t="s">
        <v>6</v>
      </c>
      <c r="F212" s="21" t="s">
        <v>9</v>
      </c>
      <c r="G212" s="27">
        <v>149.29663</v>
      </c>
      <c r="H212" s="27">
        <v>149.29663</v>
      </c>
      <c r="I212" s="27">
        <f>I213</f>
        <v>146.91325999999998</v>
      </c>
      <c r="J212" s="30">
        <f t="shared" si="6"/>
        <v>98.40360093861462</v>
      </c>
    </row>
    <row r="213" spans="1:10" ht="15">
      <c r="A213" s="18">
        <f t="shared" si="7"/>
        <v>205</v>
      </c>
      <c r="B213" s="24" t="s">
        <v>18</v>
      </c>
      <c r="C213" s="18" t="s">
        <v>199</v>
      </c>
      <c r="D213" s="21" t="s">
        <v>27</v>
      </c>
      <c r="E213" s="21" t="s">
        <v>19</v>
      </c>
      <c r="F213" s="21" t="s">
        <v>9</v>
      </c>
      <c r="G213" s="27">
        <v>149.29663</v>
      </c>
      <c r="H213" s="27">
        <v>149.29663</v>
      </c>
      <c r="I213" s="27">
        <f>I214</f>
        <v>146.91325999999998</v>
      </c>
      <c r="J213" s="30">
        <f t="shared" si="6"/>
        <v>98.40360093861462</v>
      </c>
    </row>
    <row r="214" spans="1:10" ht="39">
      <c r="A214" s="18">
        <f t="shared" si="7"/>
        <v>206</v>
      </c>
      <c r="B214" s="24" t="s">
        <v>48</v>
      </c>
      <c r="C214" s="18" t="s">
        <v>199</v>
      </c>
      <c r="D214" s="21" t="s">
        <v>27</v>
      </c>
      <c r="E214" s="21" t="s">
        <v>49</v>
      </c>
      <c r="F214" s="21" t="s">
        <v>9</v>
      </c>
      <c r="G214" s="27">
        <v>149.29663</v>
      </c>
      <c r="H214" s="27">
        <v>149.29663</v>
      </c>
      <c r="I214" s="27">
        <f>I215+I217</f>
        <v>146.91325999999998</v>
      </c>
      <c r="J214" s="30">
        <f t="shared" si="6"/>
        <v>98.40360093861462</v>
      </c>
    </row>
    <row r="215" spans="1:10" ht="15">
      <c r="A215" s="18">
        <f t="shared" si="7"/>
        <v>207</v>
      </c>
      <c r="B215" s="24" t="s">
        <v>34</v>
      </c>
      <c r="C215" s="18" t="s">
        <v>199</v>
      </c>
      <c r="D215" s="21" t="s">
        <v>27</v>
      </c>
      <c r="E215" s="21" t="s">
        <v>49</v>
      </c>
      <c r="F215" s="21" t="s">
        <v>35</v>
      </c>
      <c r="G215" s="27">
        <v>111.76512</v>
      </c>
      <c r="H215" s="27">
        <v>111.76512</v>
      </c>
      <c r="I215" s="27">
        <f>I216</f>
        <v>111.76512</v>
      </c>
      <c r="J215" s="30">
        <f t="shared" si="6"/>
        <v>100</v>
      </c>
    </row>
    <row r="216" spans="1:10" ht="26.25">
      <c r="A216" s="18">
        <f t="shared" si="7"/>
        <v>208</v>
      </c>
      <c r="B216" s="24" t="s">
        <v>196</v>
      </c>
      <c r="C216" s="18" t="s">
        <v>199</v>
      </c>
      <c r="D216" s="21" t="s">
        <v>27</v>
      </c>
      <c r="E216" s="21" t="s">
        <v>49</v>
      </c>
      <c r="F216" s="21" t="s">
        <v>197</v>
      </c>
      <c r="G216" s="27">
        <v>111.76512</v>
      </c>
      <c r="H216" s="27">
        <v>111.76512</v>
      </c>
      <c r="I216" s="27">
        <v>111.76512</v>
      </c>
      <c r="J216" s="30">
        <f t="shared" si="6"/>
        <v>100</v>
      </c>
    </row>
    <row r="217" spans="1:10" ht="15">
      <c r="A217" s="18">
        <f t="shared" si="7"/>
        <v>209</v>
      </c>
      <c r="B217" s="24" t="s">
        <v>22</v>
      </c>
      <c r="C217" s="18" t="s">
        <v>199</v>
      </c>
      <c r="D217" s="21" t="s">
        <v>27</v>
      </c>
      <c r="E217" s="21" t="s">
        <v>49</v>
      </c>
      <c r="F217" s="21" t="s">
        <v>23</v>
      </c>
      <c r="G217" s="27">
        <v>37.53151</v>
      </c>
      <c r="H217" s="27">
        <v>37.53151</v>
      </c>
      <c r="I217" s="27">
        <f>I218+I219</f>
        <v>35.14814</v>
      </c>
      <c r="J217" s="30">
        <f t="shared" si="6"/>
        <v>93.64968262667823</v>
      </c>
    </row>
    <row r="218" spans="1:10" ht="15">
      <c r="A218" s="18">
        <f t="shared" si="7"/>
        <v>210</v>
      </c>
      <c r="B218" s="24" t="s">
        <v>202</v>
      </c>
      <c r="C218" s="18" t="s">
        <v>199</v>
      </c>
      <c r="D218" s="21" t="s">
        <v>27</v>
      </c>
      <c r="E218" s="21" t="s">
        <v>49</v>
      </c>
      <c r="F218" s="21" t="s">
        <v>203</v>
      </c>
      <c r="G218" s="27">
        <v>35.14814</v>
      </c>
      <c r="H218" s="27">
        <v>35.14814</v>
      </c>
      <c r="I218" s="27">
        <v>35.14814</v>
      </c>
      <c r="J218" s="30">
        <f t="shared" si="6"/>
        <v>100</v>
      </c>
    </row>
    <row r="219" spans="1:10" ht="15">
      <c r="A219" s="18">
        <f t="shared" si="7"/>
        <v>211</v>
      </c>
      <c r="B219" s="24" t="s">
        <v>50</v>
      </c>
      <c r="C219" s="18" t="s">
        <v>199</v>
      </c>
      <c r="D219" s="21" t="s">
        <v>27</v>
      </c>
      <c r="E219" s="21" t="s">
        <v>49</v>
      </c>
      <c r="F219" s="21" t="s">
        <v>51</v>
      </c>
      <c r="G219" s="27">
        <v>2.38337</v>
      </c>
      <c r="H219" s="27">
        <v>2.38337</v>
      </c>
      <c r="I219" s="27">
        <v>0</v>
      </c>
      <c r="J219" s="30">
        <f t="shared" si="6"/>
        <v>0</v>
      </c>
    </row>
    <row r="220" spans="1:10" ht="15">
      <c r="A220" s="18">
        <f t="shared" si="7"/>
        <v>212</v>
      </c>
      <c r="B220" s="23" t="s">
        <v>76</v>
      </c>
      <c r="C220" s="17" t="s">
        <v>199</v>
      </c>
      <c r="D220" s="20" t="s">
        <v>77</v>
      </c>
      <c r="E220" s="20" t="s">
        <v>9</v>
      </c>
      <c r="F220" s="20" t="s">
        <v>9</v>
      </c>
      <c r="G220" s="26">
        <v>1094.7572</v>
      </c>
      <c r="H220" s="26">
        <v>1094.7572</v>
      </c>
      <c r="I220" s="26">
        <f>I221</f>
        <v>1094.7572</v>
      </c>
      <c r="J220" s="29">
        <f t="shared" si="6"/>
        <v>100</v>
      </c>
    </row>
    <row r="221" spans="1:10" ht="15">
      <c r="A221" s="18">
        <f t="shared" si="7"/>
        <v>213</v>
      </c>
      <c r="B221" s="25" t="s">
        <v>86</v>
      </c>
      <c r="C221" s="19" t="s">
        <v>199</v>
      </c>
      <c r="D221" s="22" t="s">
        <v>87</v>
      </c>
      <c r="E221" s="22" t="s">
        <v>9</v>
      </c>
      <c r="F221" s="22" t="s">
        <v>9</v>
      </c>
      <c r="G221" s="28">
        <v>1094.7572</v>
      </c>
      <c r="H221" s="28">
        <v>1094.7572</v>
      </c>
      <c r="I221" s="28">
        <f>I222</f>
        <v>1094.7572</v>
      </c>
      <c r="J221" s="41">
        <f t="shared" si="6"/>
        <v>100</v>
      </c>
    </row>
    <row r="222" spans="1:10" ht="26.25">
      <c r="A222" s="18">
        <f t="shared" si="7"/>
        <v>214</v>
      </c>
      <c r="B222" s="24" t="s">
        <v>28</v>
      </c>
      <c r="C222" s="18" t="s">
        <v>199</v>
      </c>
      <c r="D222" s="21" t="s">
        <v>87</v>
      </c>
      <c r="E222" s="21" t="s">
        <v>29</v>
      </c>
      <c r="F222" s="21" t="s">
        <v>9</v>
      </c>
      <c r="G222" s="27">
        <v>1094.7572</v>
      </c>
      <c r="H222" s="27">
        <v>1094.7572</v>
      </c>
      <c r="I222" s="27">
        <f>I223</f>
        <v>1094.7572</v>
      </c>
      <c r="J222" s="30">
        <f t="shared" si="6"/>
        <v>100</v>
      </c>
    </row>
    <row r="223" spans="1:10" ht="39">
      <c r="A223" s="18">
        <f t="shared" si="7"/>
        <v>215</v>
      </c>
      <c r="B223" s="24" t="s">
        <v>88</v>
      </c>
      <c r="C223" s="18" t="s">
        <v>199</v>
      </c>
      <c r="D223" s="21" t="s">
        <v>87</v>
      </c>
      <c r="E223" s="21" t="s">
        <v>89</v>
      </c>
      <c r="F223" s="21" t="s">
        <v>9</v>
      </c>
      <c r="G223" s="27">
        <v>1094.7572</v>
      </c>
      <c r="H223" s="27">
        <v>1094.7572</v>
      </c>
      <c r="I223" s="27">
        <f>I224</f>
        <v>1094.7572</v>
      </c>
      <c r="J223" s="30">
        <f t="shared" si="6"/>
        <v>100</v>
      </c>
    </row>
    <row r="224" spans="1:10" ht="90">
      <c r="A224" s="18">
        <f t="shared" si="7"/>
        <v>216</v>
      </c>
      <c r="B224" s="24" t="s">
        <v>90</v>
      </c>
      <c r="C224" s="18" t="s">
        <v>199</v>
      </c>
      <c r="D224" s="21" t="s">
        <v>87</v>
      </c>
      <c r="E224" s="21" t="s">
        <v>91</v>
      </c>
      <c r="F224" s="21" t="s">
        <v>9</v>
      </c>
      <c r="G224" s="27">
        <v>1094.7572</v>
      </c>
      <c r="H224" s="27">
        <v>1094.7572</v>
      </c>
      <c r="I224" s="27">
        <f>I225</f>
        <v>1094.7572</v>
      </c>
      <c r="J224" s="30">
        <f t="shared" si="6"/>
        <v>100</v>
      </c>
    </row>
    <row r="225" spans="1:10" ht="15">
      <c r="A225" s="18">
        <f t="shared" si="7"/>
        <v>217</v>
      </c>
      <c r="B225" s="24" t="s">
        <v>22</v>
      </c>
      <c r="C225" s="18" t="s">
        <v>199</v>
      </c>
      <c r="D225" s="21" t="s">
        <v>87</v>
      </c>
      <c r="E225" s="21" t="s">
        <v>91</v>
      </c>
      <c r="F225" s="21" t="s">
        <v>23</v>
      </c>
      <c r="G225" s="27">
        <v>1094.7572</v>
      </c>
      <c r="H225" s="27">
        <v>1094.7572</v>
      </c>
      <c r="I225" s="27">
        <f>I226</f>
        <v>1094.7572</v>
      </c>
      <c r="J225" s="30">
        <f t="shared" si="6"/>
        <v>100</v>
      </c>
    </row>
    <row r="226" spans="1:10" ht="39">
      <c r="A226" s="18">
        <f t="shared" si="7"/>
        <v>218</v>
      </c>
      <c r="B226" s="24" t="s">
        <v>92</v>
      </c>
      <c r="C226" s="18" t="s">
        <v>199</v>
      </c>
      <c r="D226" s="21" t="s">
        <v>87</v>
      </c>
      <c r="E226" s="21" t="s">
        <v>91</v>
      </c>
      <c r="F226" s="21" t="s">
        <v>93</v>
      </c>
      <c r="G226" s="27">
        <v>1094.7572</v>
      </c>
      <c r="H226" s="27">
        <v>1094.7572</v>
      </c>
      <c r="I226" s="27">
        <v>1094.7572</v>
      </c>
      <c r="J226" s="30">
        <f t="shared" si="6"/>
        <v>100</v>
      </c>
    </row>
    <row r="227" spans="1:10" ht="15">
      <c r="A227" s="18">
        <f t="shared" si="7"/>
        <v>219</v>
      </c>
      <c r="B227" s="23" t="s">
        <v>130</v>
      </c>
      <c r="C227" s="17" t="s">
        <v>199</v>
      </c>
      <c r="D227" s="20" t="s">
        <v>131</v>
      </c>
      <c r="E227" s="20" t="s">
        <v>9</v>
      </c>
      <c r="F227" s="20" t="s">
        <v>9</v>
      </c>
      <c r="G227" s="26">
        <v>1496.53953</v>
      </c>
      <c r="H227" s="26">
        <v>1496.53953</v>
      </c>
      <c r="I227" s="26">
        <f>I228</f>
        <v>1496.53953</v>
      </c>
      <c r="J227" s="29">
        <f t="shared" si="6"/>
        <v>100</v>
      </c>
    </row>
    <row r="228" spans="1:10" ht="15">
      <c r="A228" s="18">
        <f t="shared" si="7"/>
        <v>220</v>
      </c>
      <c r="B228" s="25" t="s">
        <v>144</v>
      </c>
      <c r="C228" s="19" t="s">
        <v>199</v>
      </c>
      <c r="D228" s="22" t="s">
        <v>145</v>
      </c>
      <c r="E228" s="22" t="s">
        <v>9</v>
      </c>
      <c r="F228" s="22" t="s">
        <v>9</v>
      </c>
      <c r="G228" s="28">
        <v>1496.53953</v>
      </c>
      <c r="H228" s="28">
        <v>1496.53953</v>
      </c>
      <c r="I228" s="28">
        <f>I229</f>
        <v>1496.53953</v>
      </c>
      <c r="J228" s="30">
        <f t="shared" si="6"/>
        <v>100</v>
      </c>
    </row>
    <row r="229" spans="1:10" ht="26.25">
      <c r="A229" s="18">
        <f t="shared" si="7"/>
        <v>221</v>
      </c>
      <c r="B229" s="24" t="s">
        <v>70</v>
      </c>
      <c r="C229" s="18" t="s">
        <v>199</v>
      </c>
      <c r="D229" s="21" t="s">
        <v>145</v>
      </c>
      <c r="E229" s="21" t="s">
        <v>71</v>
      </c>
      <c r="F229" s="21" t="s">
        <v>9</v>
      </c>
      <c r="G229" s="27">
        <v>1496.53953</v>
      </c>
      <c r="H229" s="27">
        <v>1496.53953</v>
      </c>
      <c r="I229" s="27">
        <f>I230</f>
        <v>1496.53953</v>
      </c>
      <c r="J229" s="30">
        <f t="shared" si="6"/>
        <v>100</v>
      </c>
    </row>
    <row r="230" spans="1:10" ht="26.25">
      <c r="A230" s="18">
        <f t="shared" si="7"/>
        <v>222</v>
      </c>
      <c r="B230" s="24" t="s">
        <v>140</v>
      </c>
      <c r="C230" s="18" t="s">
        <v>199</v>
      </c>
      <c r="D230" s="21" t="s">
        <v>145</v>
      </c>
      <c r="E230" s="21" t="s">
        <v>141</v>
      </c>
      <c r="F230" s="21" t="s">
        <v>9</v>
      </c>
      <c r="G230" s="27">
        <v>1496.53953</v>
      </c>
      <c r="H230" s="27">
        <v>1496.53953</v>
      </c>
      <c r="I230" s="27">
        <f>I231+I234</f>
        <v>1496.53953</v>
      </c>
      <c r="J230" s="30">
        <f t="shared" si="6"/>
        <v>100</v>
      </c>
    </row>
    <row r="231" spans="1:10" ht="64.5">
      <c r="A231" s="18">
        <f t="shared" si="7"/>
        <v>223</v>
      </c>
      <c r="B231" s="24" t="s">
        <v>146</v>
      </c>
      <c r="C231" s="18" t="s">
        <v>199</v>
      </c>
      <c r="D231" s="21" t="s">
        <v>145</v>
      </c>
      <c r="E231" s="21" t="s">
        <v>147</v>
      </c>
      <c r="F231" s="21" t="s">
        <v>9</v>
      </c>
      <c r="G231" s="27">
        <v>1278.98672</v>
      </c>
      <c r="H231" s="27">
        <v>1278.98672</v>
      </c>
      <c r="I231" s="27">
        <f>I232</f>
        <v>1278.98672</v>
      </c>
      <c r="J231" s="30">
        <f t="shared" si="6"/>
        <v>100</v>
      </c>
    </row>
    <row r="232" spans="1:10" ht="26.25">
      <c r="A232" s="18">
        <f t="shared" si="7"/>
        <v>224</v>
      </c>
      <c r="B232" s="24" t="s">
        <v>44</v>
      </c>
      <c r="C232" s="18" t="s">
        <v>199</v>
      </c>
      <c r="D232" s="21" t="s">
        <v>145</v>
      </c>
      <c r="E232" s="21" t="s">
        <v>147</v>
      </c>
      <c r="F232" s="21" t="s">
        <v>45</v>
      </c>
      <c r="G232" s="27">
        <v>1278.98672</v>
      </c>
      <c r="H232" s="27">
        <v>1278.98672</v>
      </c>
      <c r="I232" s="27">
        <f>I233</f>
        <v>1278.98672</v>
      </c>
      <c r="J232" s="30">
        <f t="shared" si="6"/>
        <v>100</v>
      </c>
    </row>
    <row r="233" spans="1:10" ht="26.25">
      <c r="A233" s="18">
        <f t="shared" si="7"/>
        <v>225</v>
      </c>
      <c r="B233" s="24" t="s">
        <v>46</v>
      </c>
      <c r="C233" s="18" t="s">
        <v>199</v>
      </c>
      <c r="D233" s="21" t="s">
        <v>145</v>
      </c>
      <c r="E233" s="21" t="s">
        <v>147</v>
      </c>
      <c r="F233" s="21" t="s">
        <v>47</v>
      </c>
      <c r="G233" s="27">
        <v>1278.98672</v>
      </c>
      <c r="H233" s="27">
        <v>1278.98672</v>
      </c>
      <c r="I233" s="27">
        <v>1278.98672</v>
      </c>
      <c r="J233" s="30">
        <f t="shared" si="6"/>
        <v>100</v>
      </c>
    </row>
    <row r="234" spans="1:10" ht="64.5">
      <c r="A234" s="18">
        <f t="shared" si="7"/>
        <v>226</v>
      </c>
      <c r="B234" s="24" t="s">
        <v>148</v>
      </c>
      <c r="C234" s="18" t="s">
        <v>199</v>
      </c>
      <c r="D234" s="21" t="s">
        <v>145</v>
      </c>
      <c r="E234" s="21" t="s">
        <v>149</v>
      </c>
      <c r="F234" s="21" t="s">
        <v>9</v>
      </c>
      <c r="G234" s="27">
        <v>217.55281</v>
      </c>
      <c r="H234" s="27">
        <v>217.55281</v>
      </c>
      <c r="I234" s="27">
        <f>I235</f>
        <v>217.55281</v>
      </c>
      <c r="J234" s="30">
        <f t="shared" si="6"/>
        <v>100</v>
      </c>
    </row>
    <row r="235" spans="1:10" ht="26.25">
      <c r="A235" s="18">
        <f t="shared" si="7"/>
        <v>227</v>
      </c>
      <c r="B235" s="24" t="s">
        <v>44</v>
      </c>
      <c r="C235" s="18" t="s">
        <v>199</v>
      </c>
      <c r="D235" s="21" t="s">
        <v>145</v>
      </c>
      <c r="E235" s="21" t="s">
        <v>149</v>
      </c>
      <c r="F235" s="21" t="s">
        <v>45</v>
      </c>
      <c r="G235" s="27">
        <v>217.55281</v>
      </c>
      <c r="H235" s="27">
        <v>217.55281</v>
      </c>
      <c r="I235" s="27">
        <f>I236</f>
        <v>217.55281</v>
      </c>
      <c r="J235" s="30">
        <f t="shared" si="6"/>
        <v>100</v>
      </c>
    </row>
    <row r="236" spans="1:10" ht="26.25">
      <c r="A236" s="18">
        <f t="shared" si="7"/>
        <v>228</v>
      </c>
      <c r="B236" s="24" t="s">
        <v>46</v>
      </c>
      <c r="C236" s="18" t="s">
        <v>199</v>
      </c>
      <c r="D236" s="21" t="s">
        <v>145</v>
      </c>
      <c r="E236" s="21" t="s">
        <v>149</v>
      </c>
      <c r="F236" s="21" t="s">
        <v>47</v>
      </c>
      <c r="G236" s="27">
        <v>217.55281</v>
      </c>
      <c r="H236" s="27">
        <v>217.55281</v>
      </c>
      <c r="I236" s="27">
        <v>217.55281</v>
      </c>
      <c r="J236" s="30">
        <f>I236/H236*100</f>
        <v>100</v>
      </c>
    </row>
    <row r="237" spans="1:10" ht="26.25">
      <c r="A237" s="18">
        <f t="shared" si="7"/>
        <v>229</v>
      </c>
      <c r="B237" s="23" t="s">
        <v>204</v>
      </c>
      <c r="C237" s="17" t="s">
        <v>23</v>
      </c>
      <c r="D237" s="20" t="s">
        <v>9</v>
      </c>
      <c r="E237" s="20" t="s">
        <v>9</v>
      </c>
      <c r="F237" s="20" t="s">
        <v>9</v>
      </c>
      <c r="G237" s="26">
        <v>1664.74332</v>
      </c>
      <c r="H237" s="26">
        <v>1664.74332</v>
      </c>
      <c r="I237" s="26">
        <f>I238</f>
        <v>1651.0799699999998</v>
      </c>
      <c r="J237" s="39">
        <f aca="true" t="shared" si="8" ref="J237:J243">I237/H237*100</f>
        <v>99.17925185006898</v>
      </c>
    </row>
    <row r="238" spans="1:10" ht="15">
      <c r="A238" s="18">
        <f t="shared" si="7"/>
        <v>230</v>
      </c>
      <c r="B238" s="23" t="s">
        <v>13</v>
      </c>
      <c r="C238" s="17" t="s">
        <v>23</v>
      </c>
      <c r="D238" s="20" t="s">
        <v>12</v>
      </c>
      <c r="E238" s="20" t="s">
        <v>9</v>
      </c>
      <c r="F238" s="20" t="s">
        <v>9</v>
      </c>
      <c r="G238" s="26">
        <v>1664.74332</v>
      </c>
      <c r="H238" s="26">
        <v>1664.74332</v>
      </c>
      <c r="I238" s="26">
        <f>I239+I245</f>
        <v>1651.0799699999998</v>
      </c>
      <c r="J238" s="39">
        <f t="shared" si="8"/>
        <v>99.17925185006898</v>
      </c>
    </row>
    <row r="239" spans="1:10" ht="26.25">
      <c r="A239" s="18">
        <f t="shared" si="7"/>
        <v>231</v>
      </c>
      <c r="B239" s="25" t="s">
        <v>205</v>
      </c>
      <c r="C239" s="19" t="s">
        <v>23</v>
      </c>
      <c r="D239" s="22" t="s">
        <v>206</v>
      </c>
      <c r="E239" s="22" t="s">
        <v>9</v>
      </c>
      <c r="F239" s="22" t="s">
        <v>9</v>
      </c>
      <c r="G239" s="28">
        <v>1329.935</v>
      </c>
      <c r="H239" s="28">
        <v>1329.935</v>
      </c>
      <c r="I239" s="28">
        <f>I240</f>
        <v>1316.27165</v>
      </c>
      <c r="J239" s="40">
        <f t="shared" si="8"/>
        <v>98.97263024132758</v>
      </c>
    </row>
    <row r="240" spans="1:10" ht="26.25">
      <c r="A240" s="18">
        <f t="shared" si="7"/>
        <v>232</v>
      </c>
      <c r="B240" s="24" t="s">
        <v>207</v>
      </c>
      <c r="C240" s="18" t="s">
        <v>23</v>
      </c>
      <c r="D240" s="21" t="s">
        <v>206</v>
      </c>
      <c r="E240" s="21" t="s">
        <v>208</v>
      </c>
      <c r="F240" s="21" t="s">
        <v>9</v>
      </c>
      <c r="G240" s="27">
        <v>1329.935</v>
      </c>
      <c r="H240" s="27">
        <v>1329.935</v>
      </c>
      <c r="I240" s="27">
        <v>1316.27165</v>
      </c>
      <c r="J240" s="38">
        <f t="shared" si="8"/>
        <v>98.97263024132758</v>
      </c>
    </row>
    <row r="241" spans="1:10" ht="26.25">
      <c r="A241" s="18">
        <f t="shared" si="7"/>
        <v>233</v>
      </c>
      <c r="B241" s="24" t="s">
        <v>209</v>
      </c>
      <c r="C241" s="18" t="s">
        <v>23</v>
      </c>
      <c r="D241" s="21" t="s">
        <v>206</v>
      </c>
      <c r="E241" s="21" t="s">
        <v>210</v>
      </c>
      <c r="F241" s="21" t="s">
        <v>9</v>
      </c>
      <c r="G241" s="27">
        <v>1329.935</v>
      </c>
      <c r="H241" s="27">
        <v>1329.935</v>
      </c>
      <c r="I241" s="27">
        <v>1316.27165</v>
      </c>
      <c r="J241" s="38">
        <f t="shared" si="8"/>
        <v>98.97263024132758</v>
      </c>
    </row>
    <row r="242" spans="1:10" ht="39">
      <c r="A242" s="18">
        <f t="shared" si="7"/>
        <v>234</v>
      </c>
      <c r="B242" s="24" t="s">
        <v>211</v>
      </c>
      <c r="C242" s="18" t="s">
        <v>23</v>
      </c>
      <c r="D242" s="21" t="s">
        <v>206</v>
      </c>
      <c r="E242" s="21" t="s">
        <v>212</v>
      </c>
      <c r="F242" s="21" t="s">
        <v>9</v>
      </c>
      <c r="G242" s="27">
        <v>1329.935</v>
      </c>
      <c r="H242" s="27">
        <v>1329.935</v>
      </c>
      <c r="I242" s="27">
        <v>1316.27165</v>
      </c>
      <c r="J242" s="38">
        <f t="shared" si="8"/>
        <v>98.97263024132758</v>
      </c>
    </row>
    <row r="243" spans="1:10" ht="51.75">
      <c r="A243" s="18">
        <f t="shared" si="7"/>
        <v>235</v>
      </c>
      <c r="B243" s="24" t="s">
        <v>40</v>
      </c>
      <c r="C243" s="18" t="s">
        <v>23</v>
      </c>
      <c r="D243" s="21" t="s">
        <v>206</v>
      </c>
      <c r="E243" s="21" t="s">
        <v>212</v>
      </c>
      <c r="F243" s="21" t="s">
        <v>41</v>
      </c>
      <c r="G243" s="27">
        <v>1329.935</v>
      </c>
      <c r="H243" s="27">
        <v>1329.935</v>
      </c>
      <c r="I243" s="27">
        <v>1316.27165</v>
      </c>
      <c r="J243" s="38">
        <f t="shared" si="8"/>
        <v>98.97263024132758</v>
      </c>
    </row>
    <row r="244" spans="1:10" ht="26.25">
      <c r="A244" s="18">
        <f t="shared" si="7"/>
        <v>236</v>
      </c>
      <c r="B244" s="24" t="s">
        <v>42</v>
      </c>
      <c r="C244" s="18" t="s">
        <v>23</v>
      </c>
      <c r="D244" s="21" t="s">
        <v>206</v>
      </c>
      <c r="E244" s="21" t="s">
        <v>212</v>
      </c>
      <c r="F244" s="21" t="s">
        <v>43</v>
      </c>
      <c r="G244" s="27">
        <v>1329.935</v>
      </c>
      <c r="H244" s="27">
        <v>1329.935</v>
      </c>
      <c r="I244" s="27">
        <v>1316.27165</v>
      </c>
      <c r="J244" s="38">
        <f>I244/H244*100</f>
        <v>98.97263024132758</v>
      </c>
    </row>
    <row r="245" spans="1:10" ht="39">
      <c r="A245" s="18">
        <f t="shared" si="7"/>
        <v>237</v>
      </c>
      <c r="B245" s="25" t="s">
        <v>213</v>
      </c>
      <c r="C245" s="19" t="s">
        <v>23</v>
      </c>
      <c r="D245" s="22" t="s">
        <v>214</v>
      </c>
      <c r="E245" s="22" t="s">
        <v>9</v>
      </c>
      <c r="F245" s="22" t="s">
        <v>9</v>
      </c>
      <c r="G245" s="28">
        <v>334.80832</v>
      </c>
      <c r="H245" s="28">
        <v>334.80832</v>
      </c>
      <c r="I245" s="28">
        <f>I246</f>
        <v>334.80832</v>
      </c>
      <c r="J245" s="31">
        <f>I245/H245*100</f>
        <v>100</v>
      </c>
    </row>
    <row r="246" spans="1:10" ht="26.25">
      <c r="A246" s="18">
        <f t="shared" si="7"/>
        <v>238</v>
      </c>
      <c r="B246" s="24" t="s">
        <v>207</v>
      </c>
      <c r="C246" s="18" t="s">
        <v>23</v>
      </c>
      <c r="D246" s="21" t="s">
        <v>214</v>
      </c>
      <c r="E246" s="21" t="s">
        <v>208</v>
      </c>
      <c r="F246" s="21" t="s">
        <v>9</v>
      </c>
      <c r="G246" s="27">
        <v>334.80832</v>
      </c>
      <c r="H246" s="27">
        <v>334.80832</v>
      </c>
      <c r="I246" s="27">
        <f>I247</f>
        <v>334.80832</v>
      </c>
      <c r="J246" s="30">
        <f aca="true" t="shared" si="9" ref="J246:J252">I246/H246*100</f>
        <v>100</v>
      </c>
    </row>
    <row r="247" spans="1:10" ht="26.25">
      <c r="A247" s="18">
        <f t="shared" si="7"/>
        <v>239</v>
      </c>
      <c r="B247" s="24" t="s">
        <v>209</v>
      </c>
      <c r="C247" s="18" t="s">
        <v>23</v>
      </c>
      <c r="D247" s="21" t="s">
        <v>214</v>
      </c>
      <c r="E247" s="21" t="s">
        <v>210</v>
      </c>
      <c r="F247" s="21" t="s">
        <v>9</v>
      </c>
      <c r="G247" s="27">
        <v>334.80832</v>
      </c>
      <c r="H247" s="27">
        <v>334.80832</v>
      </c>
      <c r="I247" s="27">
        <f>I248</f>
        <v>334.80832</v>
      </c>
      <c r="J247" s="30">
        <f t="shared" si="9"/>
        <v>100</v>
      </c>
    </row>
    <row r="248" spans="1:10" ht="51.75">
      <c r="A248" s="18">
        <f t="shared" si="7"/>
        <v>240</v>
      </c>
      <c r="B248" s="24" t="s">
        <v>215</v>
      </c>
      <c r="C248" s="18" t="s">
        <v>23</v>
      </c>
      <c r="D248" s="21" t="s">
        <v>214</v>
      </c>
      <c r="E248" s="21" t="s">
        <v>216</v>
      </c>
      <c r="F248" s="21" t="s">
        <v>9</v>
      </c>
      <c r="G248" s="27">
        <v>334.80832</v>
      </c>
      <c r="H248" s="27">
        <v>334.80832</v>
      </c>
      <c r="I248" s="27">
        <f>I249+I251</f>
        <v>334.80832</v>
      </c>
      <c r="J248" s="30">
        <f t="shared" si="9"/>
        <v>100</v>
      </c>
    </row>
    <row r="249" spans="1:10" ht="51.75">
      <c r="A249" s="18">
        <f>A248+1</f>
        <v>241</v>
      </c>
      <c r="B249" s="24" t="s">
        <v>40</v>
      </c>
      <c r="C249" s="18" t="s">
        <v>23</v>
      </c>
      <c r="D249" s="21" t="s">
        <v>214</v>
      </c>
      <c r="E249" s="21" t="s">
        <v>216</v>
      </c>
      <c r="F249" s="21" t="s">
        <v>41</v>
      </c>
      <c r="G249" s="27">
        <v>36.41832</v>
      </c>
      <c r="H249" s="27">
        <v>36.41832</v>
      </c>
      <c r="I249" s="27">
        <f>I250</f>
        <v>36.41832</v>
      </c>
      <c r="J249" s="30">
        <f t="shared" si="9"/>
        <v>100</v>
      </c>
    </row>
    <row r="250" spans="1:10" ht="26.25">
      <c r="A250" s="18">
        <f>A249+1</f>
        <v>242</v>
      </c>
      <c r="B250" s="24" t="s">
        <v>42</v>
      </c>
      <c r="C250" s="18" t="s">
        <v>23</v>
      </c>
      <c r="D250" s="21" t="s">
        <v>214</v>
      </c>
      <c r="E250" s="21" t="s">
        <v>216</v>
      </c>
      <c r="F250" s="21" t="s">
        <v>43</v>
      </c>
      <c r="G250" s="27">
        <v>36.41832</v>
      </c>
      <c r="H250" s="27">
        <v>36.41832</v>
      </c>
      <c r="I250" s="27">
        <v>36.41832</v>
      </c>
      <c r="J250" s="30">
        <f t="shared" si="9"/>
        <v>100</v>
      </c>
    </row>
    <row r="251" spans="1:10" ht="26.25">
      <c r="A251" s="18">
        <f>A250+1</f>
        <v>243</v>
      </c>
      <c r="B251" s="24" t="s">
        <v>44</v>
      </c>
      <c r="C251" s="18" t="s">
        <v>23</v>
      </c>
      <c r="D251" s="21" t="s">
        <v>214</v>
      </c>
      <c r="E251" s="21" t="s">
        <v>216</v>
      </c>
      <c r="F251" s="21" t="s">
        <v>45</v>
      </c>
      <c r="G251" s="27">
        <v>298.39</v>
      </c>
      <c r="H251" s="27">
        <v>298.39</v>
      </c>
      <c r="I251" s="27">
        <f>I252</f>
        <v>298.39</v>
      </c>
      <c r="J251" s="30">
        <f t="shared" si="9"/>
        <v>100</v>
      </c>
    </row>
    <row r="252" spans="1:10" ht="26.25">
      <c r="A252" s="18">
        <f>A251+1</f>
        <v>244</v>
      </c>
      <c r="B252" s="24" t="s">
        <v>46</v>
      </c>
      <c r="C252" s="18" t="s">
        <v>23</v>
      </c>
      <c r="D252" s="21" t="s">
        <v>214</v>
      </c>
      <c r="E252" s="21" t="s">
        <v>216</v>
      </c>
      <c r="F252" s="21" t="s">
        <v>47</v>
      </c>
      <c r="G252" s="27">
        <v>298.39</v>
      </c>
      <c r="H252" s="27">
        <v>298.39</v>
      </c>
      <c r="I252" s="27">
        <v>298.39</v>
      </c>
      <c r="J252" s="30">
        <f t="shared" si="9"/>
        <v>100</v>
      </c>
    </row>
    <row r="253" spans="1:10" ht="15">
      <c r="A253" s="18">
        <v>245</v>
      </c>
      <c r="B253" s="23" t="s">
        <v>217</v>
      </c>
      <c r="C253" s="17" t="s">
        <v>9</v>
      </c>
      <c r="D253" s="20" t="s">
        <v>9</v>
      </c>
      <c r="E253" s="20" t="s">
        <v>9</v>
      </c>
      <c r="F253" s="20" t="s">
        <v>9</v>
      </c>
      <c r="G253" s="26">
        <v>239822.77857</v>
      </c>
      <c r="H253" s="26">
        <v>239822.77857</v>
      </c>
      <c r="I253" s="26">
        <f>I9+I203+I237</f>
        <v>229469.63588</v>
      </c>
      <c r="J253" s="29">
        <f>I253/H253*100</f>
        <v>95.68300277741211</v>
      </c>
    </row>
  </sheetData>
  <sheetProtection/>
  <mergeCells count="5">
    <mergeCell ref="C1:J1"/>
    <mergeCell ref="C2:J2"/>
    <mergeCell ref="C3:J3"/>
    <mergeCell ref="A5:J5"/>
    <mergeCell ref="C4:J4"/>
  </mergeCells>
  <printOptions/>
  <pageMargins left="0.7" right="0.7" top="0.75" bottom="0.75" header="0.3" footer="0.3"/>
  <pageSetup horizontalDpi="600" verticalDpi="600" orientation="portrait" paperSize="9" scale="54" r:id="rId1"/>
  <rowBreaks count="1" manualBreakCount="1">
    <brk id="20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2022-01-27T06:38:00Z</dcterms:modified>
  <cp:category/>
  <cp:version/>
  <cp:contentType/>
  <cp:contentStatus/>
</cp:coreProperties>
</file>